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Z- P12 - Transposez un parcours présentiel en parcours hybride\Livrables\"/>
    </mc:Choice>
  </mc:AlternateContent>
  <xr:revisionPtr revIDLastSave="0" documentId="8_{B2C8DBE0-3213-493F-926B-D4264ED89F3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📋 Mode d'emploi" sheetId="1" r:id="rId1"/>
    <sheet name="🏢 Contexte &amp; CRM" sheetId="2" r:id="rId2"/>
    <sheet name="📊 Grille d'analyse" sheetId="3" r:id="rId3"/>
    <sheet name="🎯 Résultat &amp; Décisio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B10" i="4" s="1"/>
  <c r="D8" i="3"/>
  <c r="B11" i="4" s="1"/>
  <c r="D9" i="3"/>
  <c r="B12" i="4" s="1"/>
  <c r="D10" i="3"/>
  <c r="B13" i="4" s="1"/>
  <c r="D11" i="3"/>
  <c r="B14" i="4" s="1"/>
  <c r="D12" i="3"/>
  <c r="B15" i="4" s="1"/>
  <c r="D13" i="3"/>
  <c r="B16" i="4" s="1"/>
  <c r="D14" i="3"/>
  <c r="D15" i="3"/>
  <c r="D16" i="3"/>
  <c r="B19" i="4" s="1"/>
  <c r="D17" i="3"/>
  <c r="F7" i="3"/>
  <c r="C10" i="4" s="1"/>
  <c r="F17" i="3"/>
  <c r="C20" i="4" s="1"/>
  <c r="B20" i="4"/>
  <c r="F16" i="3"/>
  <c r="C19" i="4" s="1"/>
  <c r="F15" i="3"/>
  <c r="C18" i="4" s="1"/>
  <c r="B18" i="4"/>
  <c r="F14" i="3"/>
  <c r="C17" i="4" s="1"/>
  <c r="B17" i="4"/>
  <c r="F13" i="3"/>
  <c r="C16" i="4" s="1"/>
  <c r="F12" i="3"/>
  <c r="C15" i="4" s="1"/>
  <c r="F11" i="3"/>
  <c r="C14" i="4" s="1"/>
  <c r="F10" i="3"/>
  <c r="C13" i="4" s="1"/>
  <c r="F9" i="3"/>
  <c r="C12" i="4" s="1"/>
  <c r="F8" i="3"/>
  <c r="C11" i="4" s="1"/>
  <c r="D12" i="4" l="1"/>
  <c r="D19" i="4"/>
  <c r="D14" i="4"/>
  <c r="D20" i="4"/>
  <c r="D16" i="4"/>
  <c r="D17" i="4"/>
  <c r="D18" i="4"/>
  <c r="D13" i="4"/>
  <c r="D11" i="4"/>
  <c r="D10" i="4"/>
  <c r="D15" i="4"/>
  <c r="D18" i="3"/>
  <c r="F18" i="3"/>
  <c r="C6" i="4" s="1"/>
  <c r="B26" i="4" l="1"/>
  <c r="B25" i="4"/>
  <c r="B24" i="4"/>
  <c r="B6" i="4"/>
</calcChain>
</file>

<file path=xl/sharedStrings.xml><?xml version="1.0" encoding="utf-8"?>
<sst xmlns="http://schemas.openxmlformats.org/spreadsheetml/2006/main" count="176" uniqueCount="157">
  <si>
    <t>🎯  OBJECTIF DE CETTE GRILLE</t>
  </si>
  <si>
    <t>Cette grille vous permet de comparer deux CRM de manière structurée et objective.</t>
  </si>
  <si>
    <t>Elle transforme une impression subjective en une décision argumentée et mesurable.</t>
  </si>
  <si>
    <t>Chaque critère est pondéré selon son importance pour l'entreprise de référence.</t>
  </si>
  <si>
    <t>📌  LES 3 ÉTAPES DE TRAVAIL</t>
  </si>
  <si>
    <t xml:space="preserve">  Étape 1</t>
  </si>
  <si>
    <t>Onglet 🏢 Contexte &amp; CRM</t>
  </si>
  <si>
    <t>Lisez le contexte de l'entreprise et les fiches descriptives des deux CRM</t>
  </si>
  <si>
    <t xml:space="preserve">  Étape 2</t>
  </si>
  <si>
    <t>Onglet 📊 Grille d'analyse</t>
  </si>
  <si>
    <t>Attribuez une note de 1 à 5 pour chaque critère — le calcul est automatique</t>
  </si>
  <si>
    <t xml:space="preserve">  Étape 3</t>
  </si>
  <si>
    <t>Onglet 🎯 Résultat &amp; Décision</t>
  </si>
  <si>
    <t>Consultez le résultat, le graphique comparatif et rédigez votre justification</t>
  </si>
  <si>
    <t xml:space="preserve">  Excellent</t>
  </si>
  <si>
    <t>L'outil répond parfaitement à ce besoin, sans compromis</t>
  </si>
  <si>
    <t xml:space="preserve">  Bon</t>
  </si>
  <si>
    <t>L'outil répond bien à ce besoin, avec quelques limites mineures</t>
  </si>
  <si>
    <t xml:space="preserve">  Correct</t>
  </si>
  <si>
    <t>L'outil répond partiellement, des ajustements seraient nécessaires</t>
  </si>
  <si>
    <t xml:space="preserve">  Insuffisant</t>
  </si>
  <si>
    <t>L'outil répond peu à ce besoin, des lacunes importantes</t>
  </si>
  <si>
    <t xml:space="preserve">  Inadapté</t>
  </si>
  <si>
    <t>L'outil ne répond pas à ce besoin ou génère des obstacles</t>
  </si>
  <si>
    <t>⚖️  COMPRENDRE LA PONDÉRATION</t>
  </si>
  <si>
    <t>× 15</t>
  </si>
  <si>
    <t>Critère MAJEUR</t>
  </si>
  <si>
    <t>× 10</t>
  </si>
  <si>
    <t>Critère IMPORTANT</t>
  </si>
  <si>
    <t>× 5</t>
  </si>
  <si>
    <t>Critère SECONDAIRE</t>
  </si>
  <si>
    <t>À considérer, mais ne basculera pas la décision à lui seul</t>
  </si>
  <si>
    <t>💡  Il n'y a pas de mauvaise réponse. Il y a un contexte, des besoins, et votre analyse.</t>
  </si>
  <si>
    <t>👉  Le score guide la décision, mais votre justification reste essentielle : le CRM recommandé doit être cohérent avec le contexte, les besoins et le budget.</t>
  </si>
  <si>
    <t>🏢  CONTEXTE DE L'ENTREPRISE &amp; FICHES CRM</t>
  </si>
  <si>
    <t>📊  L'ENTREPRISE À ÉQUIPER</t>
  </si>
  <si>
    <t>👥</t>
  </si>
  <si>
    <t>Équipe commerciale</t>
  </si>
  <si>
    <t>3 commerciaux</t>
  </si>
  <si>
    <t>📇</t>
  </si>
  <si>
    <t>Base contacts</t>
  </si>
  <si>
    <t>500 contacts actifs</t>
  </si>
  <si>
    <t>📈</t>
  </si>
  <si>
    <t>Volume leads</t>
  </si>
  <si>
    <t>40 leads entrants par semaine</t>
  </si>
  <si>
    <t>💰</t>
  </si>
  <si>
    <t>Budget maximum</t>
  </si>
  <si>
    <t>150 € / mois / utilisateur</t>
  </si>
  <si>
    <t>⚠️</t>
  </si>
  <si>
    <t>Problème 1</t>
  </si>
  <si>
    <t>Pertes d'informations — suivi manuel peu fiable</t>
  </si>
  <si>
    <t>Problème 2</t>
  </si>
  <si>
    <t>Relances irrégulières — pas de système automatisé</t>
  </si>
  <si>
    <t>🎯</t>
  </si>
  <si>
    <t>Objectif 1</t>
  </si>
  <si>
    <t>Structurer le suivi commercial</t>
  </si>
  <si>
    <t>Objectif 2</t>
  </si>
  <si>
    <t>Améliorer la réactivité sur les leads</t>
  </si>
  <si>
    <t>Objectif 3</t>
  </si>
  <si>
    <t>Piloter l'activité de l'équipe</t>
  </si>
  <si>
    <t>Prise en main</t>
  </si>
  <si>
    <t>Nécessite une formation initiale (2-5 jours)</t>
  </si>
  <si>
    <t>Interface</t>
  </si>
  <si>
    <t>Segmentation</t>
  </si>
  <si>
    <t>Automatisation</t>
  </si>
  <si>
    <t>Reporting</t>
  </si>
  <si>
    <t>Intégrations</t>
  </si>
  <si>
    <t>Support</t>
  </si>
  <si>
    <t>Sécurité</t>
  </si>
  <si>
    <t>Volume contacts</t>
  </si>
  <si>
    <t>Coût mensuel</t>
  </si>
  <si>
    <t>~80 € / utilisateur</t>
  </si>
  <si>
    <t>~140 € / utilisateur</t>
  </si>
  <si>
    <t>✔ Point fort</t>
  </si>
  <si>
    <t>Simplicité, rapidité, adoption facile</t>
  </si>
  <si>
    <t>Précision, pilotage, personnalisation</t>
  </si>
  <si>
    <t>✗ Limite</t>
  </si>
  <si>
    <t>Manque de profondeur analytique</t>
  </si>
  <si>
    <t>Courbe d'apprentissage plus longue</t>
  </si>
  <si>
    <t>💡  Rappel : le budget max est de 150 €/mois/utilisateur — les deux CRM sont dans l'enveloppe.</t>
  </si>
  <si>
    <t>👉  Traduisez maintenant ces caractéristiques en notes dans la grille d'analyse : plus un CRM répond au besoin métier, plus la note est élevée.</t>
  </si>
  <si>
    <t>Saisissez vos notes dans les colonnes jaunes (D et F). Les scores se calculent automatiquement.</t>
  </si>
  <si>
    <t>Critère d'évaluation</t>
  </si>
  <si>
    <t>Pondération</t>
  </si>
  <si>
    <t>Note CRM A
(saisir 1 à 5)</t>
  </si>
  <si>
    <t>Score CRM A
(auto)</t>
  </si>
  <si>
    <t>Note CRM B
(saisir 1 à 5)</t>
  </si>
  <si>
    <t>Score CRM B
(auto)</t>
  </si>
  <si>
    <t>Commentaire &amp; justification</t>
  </si>
  <si>
    <t xml:space="preserve">  Fonctionnalités commerciales</t>
  </si>
  <si>
    <t xml:space="preserve">  Ergonomie &amp; facilité de prise en main</t>
  </si>
  <si>
    <t xml:space="preserve">  Personnalisation</t>
  </si>
  <si>
    <t xml:space="preserve">  Intégration avec d'autres outils</t>
  </si>
  <si>
    <t xml:space="preserve">  Coût global</t>
  </si>
  <si>
    <t xml:space="preserve">  Support client</t>
  </si>
  <si>
    <t xml:space="preserve">  Sécurité des données</t>
  </si>
  <si>
    <t xml:space="preserve">  Reporting &amp; tableaux de bord</t>
  </si>
  <si>
    <t xml:space="preserve">  Segmentation des contacts</t>
  </si>
  <si>
    <t xml:space="preserve">  Capacité de volume &amp; activité</t>
  </si>
  <si>
    <t xml:space="preserve">  Évolutivité</t>
  </si>
  <si>
    <t xml:space="preserve">  TOTAL  —  Score sur 500 points</t>
  </si>
  <si>
    <t>🎯  RÉSULTAT DE VOTRE ANALYSE &amp; DÉCISION ARGUMENTÉE</t>
  </si>
  <si>
    <t>📊  SYNTHÈSE DES SCORES</t>
  </si>
  <si>
    <t>Score CRM A  /  500</t>
  </si>
  <si>
    <t>Score CRM B  /  500</t>
  </si>
  <si>
    <t>📈  GRAPHIQUE COMPARATIF — SCORES PAR CRITÈRE</t>
  </si>
  <si>
    <t>Critère</t>
  </si>
  <si>
    <t>Score CRM A</t>
  </si>
  <si>
    <t>Score CRM B</t>
  </si>
  <si>
    <t>Fonctionnalités</t>
  </si>
  <si>
    <t>Ergonomie</t>
  </si>
  <si>
    <t>Personnalisation</t>
  </si>
  <si>
    <t>Intégration</t>
  </si>
  <si>
    <t>Coût</t>
  </si>
  <si>
    <t>Volume</t>
  </si>
  <si>
    <t>Évolutivité</t>
  </si>
  <si>
    <t>🔍  LECTURE AUTOMATIQUE DE VOTRE RÉSULTAT</t>
  </si>
  <si>
    <t>📏 Écart de score</t>
  </si>
  <si>
    <t>points d'écart entre les deux CRM</t>
  </si>
  <si>
    <t>✅ CRM recommandé</t>
  </si>
  <si>
    <t>⭐ Critère le plus différenciant</t>
  </si>
  <si>
    <t>critère avec l'écart de score le plus marqué entre A et B</t>
  </si>
  <si>
    <t>✍️  VOTRE JUSTIFICATION — À compléter puis copier dans la plateforme de formation</t>
  </si>
  <si>
    <t>💡 Besoin retenu</t>
  </si>
  <si>
    <t>Quel besoin de l'entreprise a guidé votre choix ?</t>
  </si>
  <si>
    <t>⭐ Critère décisif</t>
  </si>
  <si>
    <t>Quel critère a été le plus déterminant dans votre décision ?</t>
  </si>
  <si>
    <t>🏆 Conclusion</t>
  </si>
  <si>
    <t>Quel CRM choisissez-vous et pourquoi ? (en 2 à 3 phrases)</t>
  </si>
  <si>
    <t>👉  Votre justification doit mentionner : le besoin retenu, au moins un critère avec son score, et votre conclusion argumentée.</t>
  </si>
  <si>
    <t>📋  GUIDE D'UTILISATION - GRILLE D'ANALYSE CRM</t>
  </si>
  <si>
    <t>Module Formation : Choisir un CRM : analyser, comparer, décider</t>
  </si>
  <si>
    <t>Déterminant pour le choix final - une note faible ici pénalise fortement</t>
  </si>
  <si>
    <t>Contribue significativement au score - à analyser avec soin</t>
  </si>
  <si>
    <t>⭐  ÉCHELLE DE NOTATION : DE 1 À 5</t>
  </si>
  <si>
    <t>🔵  CRM A  -  L'Agilité</t>
  </si>
  <si>
    <t>🔴  CRM B  -  La Puissance</t>
  </si>
  <si>
    <t>Rapide - accessible à tous dès J+1</t>
  </si>
  <si>
    <t>Simple et épurée - navigation immédiate</t>
  </si>
  <si>
    <t>Riche et complète - dense mais puissante</t>
  </si>
  <si>
    <t>Limitée - filtres basiques</t>
  </si>
  <si>
    <t>Fine - filtres avancés et listes dynamiques</t>
  </si>
  <si>
    <t>Basique - relances simples</t>
  </si>
  <si>
    <t>Avancée - workflows complets multi-étapes</t>
  </si>
  <si>
    <t>Basique - tableaux standards pré-configurés</t>
  </si>
  <si>
    <t>Détaillé - tableaux de bord personnalisables</t>
  </si>
  <si>
    <t>Limitées - email et agenda</t>
  </si>
  <si>
    <t>Multiples - connecteurs natifs ERP, BI, téléphonie</t>
  </si>
  <si>
    <t>Standard - documentation et email</t>
  </si>
  <si>
    <t>Premium - chat, téléphone, onboarding dédié</t>
  </si>
  <si>
    <t>Standard - conforme usage PME</t>
  </si>
  <si>
    <t>Renforcée - certifications ISO, SOC2</t>
  </si>
  <si>
    <t>Adapté - optimisé pour 500 contacts</t>
  </si>
  <si>
    <t>Adapté - conçu pour la montée en charge</t>
  </si>
  <si>
    <t>📊  GRILLE D'ANALYSE COMPARATIVE : CRM A vs CRM B</t>
  </si>
  <si>
    <t>selon votre pondération - à confirmer par votre argumentation</t>
  </si>
  <si>
    <t>📝  Compléter uniquement les Cellules jaunes  ·  Score max par critère = Pondération × Note  ·  Score maximum total = 500 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</si>
</sst>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1"/>
    </font>
    <font>
      <b/>
      <sz val="14"/>
      <color rgb="FFFFFFFF"/>
      <name val="Calibri"/>
      <charset val="1"/>
    </font>
    <font>
      <i/>
      <sz val="10"/>
      <color rgb="FF9AA5B4"/>
      <name val="Calibri"/>
      <charset val="1"/>
    </font>
    <font>
      <b/>
      <sz val="11"/>
      <color rgb="FFFFFFFF"/>
      <name val="Calibri"/>
      <charset val="1"/>
    </font>
    <font>
      <sz val="10"/>
      <color rgb="FF4A5568"/>
      <name val="Calibri"/>
      <charset val="1"/>
    </font>
    <font>
      <b/>
      <sz val="10"/>
      <color rgb="FFFFFFFF"/>
      <name val="Calibri"/>
      <charset val="1"/>
    </font>
    <font>
      <b/>
      <sz val="10"/>
      <color rgb="FF0F1923"/>
      <name val="Calibri"/>
      <charset val="1"/>
    </font>
    <font>
      <sz val="9"/>
      <color rgb="FF4A5568"/>
      <name val="Calibri"/>
      <charset val="1"/>
    </font>
    <font>
      <b/>
      <sz val="13"/>
      <color rgb="FFFFFFFF"/>
      <name val="Calibri"/>
      <charset val="1"/>
    </font>
    <font>
      <b/>
      <sz val="10"/>
      <color rgb="FF1A7A4A"/>
      <name val="Calibri"/>
      <charset val="1"/>
    </font>
    <font>
      <b/>
      <sz val="10"/>
      <color rgb="FF2E7D32"/>
      <name val="Calibri"/>
      <charset val="1"/>
    </font>
    <font>
      <b/>
      <sz val="10"/>
      <color rgb="FFE8960C"/>
      <name val="Calibri"/>
      <charset val="1"/>
    </font>
    <font>
      <b/>
      <sz val="10"/>
      <color rgb="FFE65100"/>
      <name val="Calibri"/>
      <charset val="1"/>
    </font>
    <font>
      <b/>
      <sz val="10"/>
      <color rgb="FFE83A2A"/>
      <name val="Calibri"/>
      <charset val="1"/>
    </font>
    <font>
      <sz val="11"/>
      <color rgb="FF0F1923"/>
      <name val="Calibri"/>
      <charset val="1"/>
    </font>
    <font>
      <b/>
      <sz val="9"/>
      <color rgb="FF0F1923"/>
      <name val="Calibri"/>
      <charset val="1"/>
    </font>
    <font>
      <b/>
      <sz val="12"/>
      <color rgb="FFFFFFFF"/>
      <name val="Calibri"/>
      <charset val="1"/>
    </font>
    <font>
      <sz val="9"/>
      <color rgb="FF0F1923"/>
      <name val="Calibri"/>
      <charset val="1"/>
    </font>
    <font>
      <b/>
      <sz val="9"/>
      <color rgb="FF1A7A4A"/>
      <name val="Calibri"/>
      <charset val="1"/>
    </font>
    <font>
      <b/>
      <sz val="9"/>
      <color rgb="FFE83A2A"/>
      <name val="Calibri"/>
      <charset val="1"/>
    </font>
    <font>
      <b/>
      <sz val="9"/>
      <color rgb="FFFFFFFF"/>
      <name val="Calibri"/>
      <charset val="1"/>
    </font>
    <font>
      <b/>
      <sz val="12"/>
      <color rgb="FF1557FF"/>
      <name val="Calibri"/>
      <charset val="1"/>
    </font>
    <font>
      <b/>
      <sz val="11"/>
      <color rgb="FF0F1923"/>
      <name val="Calibri"/>
      <charset val="1"/>
    </font>
    <font>
      <sz val="10"/>
      <color rgb="FF0F1923"/>
      <name val="Calibri"/>
      <charset val="1"/>
    </font>
    <font>
      <b/>
      <sz val="10"/>
      <color rgb="FF1557FF"/>
      <name val="Calibri"/>
      <charset val="1"/>
    </font>
    <font>
      <b/>
      <sz val="28"/>
      <color rgb="FFFFFFFF"/>
      <name val="Calibri"/>
      <charset val="1"/>
    </font>
    <font>
      <sz val="8"/>
      <color rgb="FFFFFFFF"/>
      <name val="Calibri"/>
      <charset val="1"/>
    </font>
    <font>
      <b/>
      <sz val="12"/>
      <color rgb="FF0F1923"/>
      <name val="Calibri"/>
      <charset val="1"/>
    </font>
    <font>
      <i/>
      <sz val="9"/>
      <color rgb="FF4A5568"/>
      <name val="Calibri"/>
      <charset val="1"/>
    </font>
    <font>
      <b/>
      <u/>
      <sz val="14"/>
      <color rgb="FFFF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0F1923"/>
        <bgColor rgb="FF000000"/>
      </patternFill>
    </fill>
    <fill>
      <patternFill patternType="solid">
        <fgColor rgb="FF1557FF"/>
        <bgColor rgb="FF0066CC"/>
      </patternFill>
    </fill>
    <fill>
      <patternFill patternType="solid">
        <fgColor rgb="FFE8EFFE"/>
        <bgColor rgb="FFF0F4FF"/>
      </patternFill>
    </fill>
    <fill>
      <patternFill patternType="solid">
        <fgColor rgb="FFE8960C"/>
        <bgColor rgb="FFE65100"/>
      </patternFill>
    </fill>
    <fill>
      <patternFill patternType="solid">
        <fgColor rgb="FFF5F2ED"/>
        <bgColor rgb="FFFFF5F4"/>
      </patternFill>
    </fill>
    <fill>
      <patternFill patternType="solid">
        <fgColor rgb="FFFFFFFF"/>
        <bgColor rgb="FFF9F9F9"/>
      </patternFill>
    </fill>
    <fill>
      <patternFill patternType="solid">
        <fgColor rgb="FFE83A2A"/>
        <bgColor rgb="FFE65100"/>
      </patternFill>
    </fill>
    <fill>
      <patternFill patternType="solid">
        <fgColor rgb="FF1A7A4A"/>
        <bgColor rgb="FF2E7D32"/>
      </patternFill>
    </fill>
    <fill>
      <patternFill patternType="solid">
        <fgColor rgb="FFE6F4EC"/>
        <bgColor rgb="FFE8F5E9"/>
      </patternFill>
    </fill>
    <fill>
      <patternFill patternType="solid">
        <fgColor rgb="FF2E7D32"/>
        <bgColor rgb="FF1A7A4A"/>
      </patternFill>
    </fill>
    <fill>
      <patternFill patternType="solid">
        <fgColor rgb="FFE8F5E9"/>
        <bgColor rgb="FFE6F4EC"/>
      </patternFill>
    </fill>
    <fill>
      <patternFill patternType="solid">
        <fgColor rgb="FFFEF7E6"/>
        <bgColor rgb="FFFFF3E0"/>
      </patternFill>
    </fill>
    <fill>
      <patternFill patternType="solid">
        <fgColor rgb="FFE65100"/>
        <bgColor rgb="FFE83A2A"/>
      </patternFill>
    </fill>
    <fill>
      <patternFill patternType="solid">
        <fgColor rgb="FFFFF3E0"/>
        <bgColor rgb="FFFEF7E6"/>
      </patternFill>
    </fill>
    <fill>
      <patternFill patternType="solid">
        <fgColor rgb="FFFDECEA"/>
        <bgColor rgb="FFFFF3E0"/>
      </patternFill>
    </fill>
    <fill>
      <patternFill patternType="solid">
        <fgColor rgb="FF9AA5B4"/>
        <bgColor rgb="FF878787"/>
      </patternFill>
    </fill>
    <fill>
      <patternFill patternType="solid">
        <fgColor rgb="FFF0F4FF"/>
        <bgColor rgb="FFE8EFFE"/>
      </patternFill>
    </fill>
    <fill>
      <patternFill patternType="solid">
        <fgColor rgb="FFFFF5F4"/>
        <bgColor rgb="FFF9F9F9"/>
      </patternFill>
    </fill>
    <fill>
      <patternFill patternType="solid">
        <fgColor rgb="FFC2D3FF"/>
        <bgColor rgb="FFD1D5DB"/>
      </patternFill>
    </fill>
    <fill>
      <patternFill patternType="solid">
        <fgColor rgb="FFF9C4BE"/>
        <bgColor rgb="FFD9D9D9"/>
      </patternFill>
    </fill>
    <fill>
      <patternFill patternType="solid">
        <fgColor rgb="FFFFF9C4"/>
        <bgColor rgb="FFFFF3E0"/>
      </patternFill>
    </fill>
    <fill>
      <patternFill patternType="solid">
        <fgColor rgb="FFD1D5DB"/>
        <bgColor rgb="FFD9D9D9"/>
      </patternFill>
    </fill>
    <fill>
      <patternFill patternType="solid">
        <fgColor rgb="FF4A5568"/>
        <bgColor rgb="FF333399"/>
      </patternFill>
    </fill>
  </fills>
  <borders count="15">
    <border>
      <left/>
      <right/>
      <top/>
      <bottom/>
      <diagonal/>
    </border>
    <border>
      <left style="hair">
        <color rgb="FFDDE3EC"/>
      </left>
      <right style="hair">
        <color rgb="FFDDE3EC"/>
      </right>
      <top style="hair">
        <color rgb="FFDDE3EC"/>
      </top>
      <bottom style="hair">
        <color rgb="FFDDE3EC"/>
      </bottom>
      <diagonal/>
    </border>
    <border>
      <left style="medium">
        <color rgb="FF0F1923"/>
      </left>
      <right style="medium">
        <color rgb="FF0F1923"/>
      </right>
      <top style="medium">
        <color rgb="FF0F1923"/>
      </top>
      <bottom style="medium">
        <color rgb="FF0F1923"/>
      </bottom>
      <diagonal/>
    </border>
    <border>
      <left style="medium">
        <color rgb="FF1557FF"/>
      </left>
      <right style="medium">
        <color rgb="FF1557FF"/>
      </right>
      <top style="medium">
        <color rgb="FF1557FF"/>
      </top>
      <bottom style="medium">
        <color rgb="FF1557FF"/>
      </bottom>
      <diagonal/>
    </border>
    <border>
      <left style="hair">
        <color rgb="FFC2D3FF"/>
      </left>
      <right style="hair">
        <color rgb="FFC2D3FF"/>
      </right>
      <top style="hair">
        <color rgb="FFC2D3FF"/>
      </top>
      <bottom style="hair">
        <color rgb="FFC2D3FF"/>
      </bottom>
      <diagonal/>
    </border>
    <border>
      <left style="medium">
        <color rgb="FFE83A2A"/>
      </left>
      <right style="medium">
        <color rgb="FFE83A2A"/>
      </right>
      <top style="medium">
        <color rgb="FFE83A2A"/>
      </top>
      <bottom style="medium">
        <color rgb="FFE83A2A"/>
      </bottom>
      <diagonal/>
    </border>
    <border>
      <left style="hair">
        <color rgb="FFF9C4BE"/>
      </left>
      <right style="hair">
        <color rgb="FFF9C4BE"/>
      </right>
      <top style="hair">
        <color rgb="FFF9C4BE"/>
      </top>
      <bottom style="hair">
        <color rgb="FFF9C4BE"/>
      </bottom>
      <diagonal/>
    </border>
    <border>
      <left style="thin">
        <color rgb="FF0F1923"/>
      </left>
      <right style="thin">
        <color rgb="FF0F1923"/>
      </right>
      <top style="thin">
        <color rgb="FF0F1923"/>
      </top>
      <bottom style="thin">
        <color rgb="FF0F1923"/>
      </bottom>
      <diagonal/>
    </border>
    <border>
      <left style="medium">
        <color rgb="FFE8960C"/>
      </left>
      <right/>
      <top style="medium">
        <color rgb="FFE8960C"/>
      </top>
      <bottom style="medium">
        <color rgb="FFE8960C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0F1923"/>
      </left>
      <right/>
      <top style="medium">
        <color rgb="FF0F1923"/>
      </top>
      <bottom style="medium">
        <color rgb="FF0F19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2" borderId="0" xfId="0" applyFill="1"/>
    <xf numFmtId="0" fontId="0" fillId="0" borderId="1" xfId="0" applyBorder="1"/>
    <xf numFmtId="0" fontId="5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indent="1"/>
    </xf>
    <xf numFmtId="0" fontId="5" fillId="5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 indent="1"/>
    </xf>
    <xf numFmtId="0" fontId="5" fillId="8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left" vertical="center"/>
    </xf>
    <xf numFmtId="0" fontId="8" fillId="11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left" vertical="center"/>
    </xf>
    <xf numFmtId="0" fontId="8" fillId="14" borderId="1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center" vertical="center"/>
    </xf>
    <xf numFmtId="0" fontId="13" fillId="16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left" vertical="center" indent="1"/>
    </xf>
    <xf numFmtId="0" fontId="14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left" vertical="center" indent="1"/>
    </xf>
    <xf numFmtId="0" fontId="7" fillId="4" borderId="1" xfId="0" applyFont="1" applyFill="1" applyBorder="1" applyAlignment="1">
      <alignment horizontal="left" vertical="center" indent="1"/>
    </xf>
    <xf numFmtId="0" fontId="7" fillId="16" borderId="1" xfId="0" applyFont="1" applyFill="1" applyBorder="1" applyAlignment="1">
      <alignment horizontal="left" vertical="center" indent="1"/>
    </xf>
    <xf numFmtId="0" fontId="7" fillId="18" borderId="1" xfId="0" applyFont="1" applyFill="1" applyBorder="1" applyAlignment="1">
      <alignment horizontal="left" vertical="center" indent="1"/>
    </xf>
    <xf numFmtId="0" fontId="7" fillId="19" borderId="1" xfId="0" applyFont="1" applyFill="1" applyBorder="1" applyAlignment="1">
      <alignment horizontal="left" vertical="center" indent="1"/>
    </xf>
    <xf numFmtId="0" fontId="18" fillId="4" borderId="1" xfId="0" applyFont="1" applyFill="1" applyBorder="1" applyAlignment="1">
      <alignment horizontal="left" vertical="center" indent="1"/>
    </xf>
    <xf numFmtId="0" fontId="18" fillId="16" borderId="1" xfId="0" applyFont="1" applyFill="1" applyBorder="1" applyAlignment="1">
      <alignment horizontal="left" vertical="center" indent="1"/>
    </xf>
    <xf numFmtId="0" fontId="19" fillId="18" borderId="1" xfId="0" applyFont="1" applyFill="1" applyBorder="1" applyAlignment="1">
      <alignment horizontal="left" vertical="center" indent="1"/>
    </xf>
    <xf numFmtId="0" fontId="19" fillId="19" borderId="1" xfId="0" applyFont="1" applyFill="1" applyBorder="1" applyAlignment="1">
      <alignment horizontal="left" vertical="center" indent="1"/>
    </xf>
    <xf numFmtId="0" fontId="20" fillId="2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5" fillId="20" borderId="2" xfId="0" applyFont="1" applyFill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15" fillId="21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/>
    </xf>
    <xf numFmtId="0" fontId="21" fillId="22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1" fillId="22" borderId="5" xfId="0" applyFont="1" applyFill="1" applyBorder="1" applyAlignment="1">
      <alignment horizontal="center" vertical="center"/>
    </xf>
    <xf numFmtId="0" fontId="22" fillId="16" borderId="6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 wrapText="1"/>
    </xf>
    <xf numFmtId="0" fontId="23" fillId="7" borderId="1" xfId="0" applyFont="1" applyFill="1" applyBorder="1" applyAlignment="1">
      <alignment horizontal="left" vertical="center"/>
    </xf>
    <xf numFmtId="0" fontId="22" fillId="20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left" vertical="center"/>
    </xf>
    <xf numFmtId="0" fontId="22" fillId="2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 wrapText="1"/>
    </xf>
    <xf numFmtId="0" fontId="0" fillId="7" borderId="0" xfId="0" applyFill="1"/>
    <xf numFmtId="0" fontId="13" fillId="16" borderId="0" xfId="0" applyFont="1" applyFill="1" applyAlignment="1">
      <alignment horizontal="center" vertical="center" wrapText="1"/>
    </xf>
    <xf numFmtId="0" fontId="20" fillId="24" borderId="7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left" vertical="center" indent="1"/>
    </xf>
    <xf numFmtId="0" fontId="24" fillId="4" borderId="1" xfId="0" applyFont="1" applyFill="1" applyBorder="1" applyAlignment="1">
      <alignment horizontal="center" vertical="center"/>
    </xf>
    <xf numFmtId="0" fontId="13" fillId="16" borderId="1" xfId="0" applyFont="1" applyFill="1" applyBorder="1" applyAlignment="1">
      <alignment horizontal="center" vertical="center"/>
    </xf>
    <xf numFmtId="1" fontId="26" fillId="7" borderId="0" xfId="0" applyNumberFormat="1" applyFont="1" applyFill="1"/>
    <xf numFmtId="0" fontId="0" fillId="6" borderId="0" xfId="0" applyFill="1"/>
    <xf numFmtId="0" fontId="17" fillId="7" borderId="1" xfId="0" applyFont="1" applyFill="1" applyBorder="1" applyAlignment="1">
      <alignment horizontal="left" vertical="center" indent="1"/>
    </xf>
    <xf numFmtId="0" fontId="27" fillId="13" borderId="1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1"/>
    </xf>
    <xf numFmtId="0" fontId="3" fillId="5" borderId="1" xfId="0" applyFont="1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left" vertical="center" wrapText="1" indent="1"/>
    </xf>
    <xf numFmtId="0" fontId="7" fillId="7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indent="1"/>
    </xf>
    <xf numFmtId="0" fontId="7" fillId="10" borderId="1" xfId="0" applyFont="1" applyFill="1" applyBorder="1" applyAlignment="1">
      <alignment horizontal="left" vertical="center" wrapText="1" indent="1"/>
    </xf>
    <xf numFmtId="0" fontId="7" fillId="12" borderId="1" xfId="0" applyFont="1" applyFill="1" applyBorder="1" applyAlignment="1">
      <alignment horizontal="left" vertical="center" wrapText="1" indent="1"/>
    </xf>
    <xf numFmtId="0" fontId="7" fillId="13" borderId="1" xfId="0" applyFont="1" applyFill="1" applyBorder="1" applyAlignment="1">
      <alignment horizontal="left" vertical="center" wrapText="1" indent="1"/>
    </xf>
    <xf numFmtId="0" fontId="7" fillId="15" borderId="1" xfId="0" applyFont="1" applyFill="1" applyBorder="1" applyAlignment="1">
      <alignment horizontal="left" vertical="center" wrapText="1" indent="1"/>
    </xf>
    <xf numFmtId="0" fontId="11" fillId="13" borderId="1" xfId="0" applyFont="1" applyFill="1" applyBorder="1" applyAlignment="1">
      <alignment horizontal="left" vertical="center" wrapText="1" indent="1"/>
    </xf>
    <xf numFmtId="0" fontId="7" fillId="4" borderId="1" xfId="0" applyFont="1" applyFill="1" applyBorder="1" applyAlignment="1">
      <alignment horizontal="left" vertical="center" wrapText="1" indent="1"/>
    </xf>
    <xf numFmtId="0" fontId="7" fillId="16" borderId="1" xfId="0" applyFont="1" applyFill="1" applyBorder="1" applyAlignment="1">
      <alignment horizontal="left" vertical="center" wrapText="1" indent="1"/>
    </xf>
    <xf numFmtId="0" fontId="1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4" fillId="6" borderId="1" xfId="0" applyFont="1" applyFill="1" applyBorder="1" applyAlignment="1">
      <alignment horizontal="left" vertical="center" indent="1"/>
    </xf>
    <xf numFmtId="0" fontId="4" fillId="7" borderId="1" xfId="0" applyFont="1" applyFill="1" applyBorder="1" applyAlignment="1">
      <alignment horizontal="left" vertical="center" indent="1"/>
    </xf>
    <xf numFmtId="0" fontId="16" fillId="3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center" wrapText="1" indent="1"/>
    </xf>
    <xf numFmtId="0" fontId="17" fillId="16" borderId="1" xfId="0" applyFont="1" applyFill="1" applyBorder="1" applyAlignment="1">
      <alignment horizontal="left" vertical="center" wrapText="1" indent="1"/>
    </xf>
    <xf numFmtId="0" fontId="17" fillId="18" borderId="1" xfId="0" applyFont="1" applyFill="1" applyBorder="1" applyAlignment="1">
      <alignment horizontal="left" vertical="center" wrapText="1" indent="1"/>
    </xf>
    <xf numFmtId="0" fontId="17" fillId="19" borderId="1" xfId="0" applyFont="1" applyFill="1" applyBorder="1" applyAlignment="1">
      <alignment horizontal="left" vertical="center" wrapText="1" indent="1"/>
    </xf>
    <xf numFmtId="0" fontId="7" fillId="4" borderId="0" xfId="0" applyFont="1" applyFill="1" applyAlignment="1">
      <alignment horizontal="left" vertical="center" wrapText="1" indent="1"/>
    </xf>
    <xf numFmtId="0" fontId="11" fillId="13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center"/>
    </xf>
    <xf numFmtId="0" fontId="29" fillId="13" borderId="9" xfId="0" applyFont="1" applyFill="1" applyBorder="1" applyAlignment="1">
      <alignment horizontal="center" vertical="center"/>
    </xf>
    <xf numFmtId="0" fontId="29" fillId="13" borderId="10" xfId="0" applyFont="1" applyFill="1" applyBorder="1" applyAlignment="1">
      <alignment horizontal="center" vertical="center"/>
    </xf>
    <xf numFmtId="0" fontId="29" fillId="13" borderId="1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 indent="1"/>
    </xf>
    <xf numFmtId="0" fontId="5" fillId="5" borderId="0" xfId="0" applyFont="1" applyFill="1" applyAlignment="1">
      <alignment horizontal="left" vertical="center" indent="1"/>
    </xf>
    <xf numFmtId="0" fontId="28" fillId="6" borderId="0" xfId="0" applyFont="1" applyFill="1" applyAlignment="1">
      <alignment horizontal="left" vertical="center" indent="1"/>
    </xf>
    <xf numFmtId="0" fontId="23" fillId="7" borderId="8" xfId="0" applyFont="1" applyFill="1" applyBorder="1" applyAlignment="1">
      <alignment horizontal="left" vertical="top" wrapText="1"/>
    </xf>
    <xf numFmtId="0" fontId="25" fillId="3" borderId="12" xfId="0" applyFont="1" applyFill="1" applyBorder="1" applyAlignment="1">
      <alignment horizontal="center" vertical="center"/>
    </xf>
    <xf numFmtId="0" fontId="25" fillId="8" borderId="13" xfId="0" applyFont="1" applyFill="1" applyBorder="1" applyAlignment="1">
      <alignment horizontal="center" vertical="center"/>
    </xf>
    <xf numFmtId="0" fontId="25" fillId="8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EF7E6"/>
      <rgbColor rgb="FFFF00FF"/>
      <rgbColor rgb="FF00FFFF"/>
      <rgbColor rgb="FF800000"/>
      <rgbColor rgb="FF008000"/>
      <rgbColor rgb="FF000080"/>
      <rgbColor rgb="FF808000"/>
      <rgbColor rgb="FF800080"/>
      <rgbColor rgb="FF1A7A4A"/>
      <rgbColor rgb="FFD1D5DB"/>
      <rgbColor rgb="FF878787"/>
      <rgbColor rgb="FFF0F4FF"/>
      <rgbColor rgb="FF993366"/>
      <rgbColor rgb="FFFFF9C4"/>
      <rgbColor rgb="FFE6F4EC"/>
      <rgbColor rgb="FF660066"/>
      <rgbColor rgb="FFF9F9F9"/>
      <rgbColor rgb="FF0066CC"/>
      <rgbColor rgb="FFC2D3FF"/>
      <rgbColor rgb="FF000080"/>
      <rgbColor rgb="FFFF00FF"/>
      <rgbColor rgb="FFF5F2ED"/>
      <rgbColor rgb="FF00FFFF"/>
      <rgbColor rgb="FF800080"/>
      <rgbColor rgb="FF800000"/>
      <rgbColor rgb="FF008080"/>
      <rgbColor rgb="FF0000FF"/>
      <rgbColor rgb="FF00CCFF"/>
      <rgbColor rgb="FFE8F5E9"/>
      <rgbColor rgb="FFE8EFFE"/>
      <rgbColor rgb="FFFFF3E0"/>
      <rgbColor rgb="FFD9D9D9"/>
      <rgbColor rgb="FFFDECEA"/>
      <rgbColor rgb="FFDDE3EC"/>
      <rgbColor rgb="FFF9C4BE"/>
      <rgbColor rgb="FF1557FF"/>
      <rgbColor rgb="FF33CCCC"/>
      <rgbColor rgb="FF99CC00"/>
      <rgbColor rgb="FFFFF5F4"/>
      <rgbColor rgb="FFE8960C"/>
      <rgbColor rgb="FFE65100"/>
      <rgbColor rgb="FF4A5568"/>
      <rgbColor rgb="FF9AA5B4"/>
      <rgbColor rgb="FF003366"/>
      <rgbColor rgb="FF2E7D32"/>
      <rgbColor rgb="FF0F1923"/>
      <rgbColor rgb="FF333300"/>
      <rgbColor rgb="FFE83A2A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Comparatif CRM A vs CRM B par critère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'🎯 Résultat &amp; Décision'!$B$9</c:f>
              <c:strCache>
                <c:ptCount val="1"/>
                <c:pt idx="0">
                  <c:v>Score CRM 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'🎯 Résultat &amp; Décision'!$A$10:$A$20</c:f>
              <c:strCache>
                <c:ptCount val="11"/>
                <c:pt idx="0">
                  <c:v>Fonctionnalités</c:v>
                </c:pt>
                <c:pt idx="1">
                  <c:v>Ergonomie</c:v>
                </c:pt>
                <c:pt idx="2">
                  <c:v>Personnalisation</c:v>
                </c:pt>
                <c:pt idx="3">
                  <c:v>Intégration</c:v>
                </c:pt>
                <c:pt idx="4">
                  <c:v>Coût</c:v>
                </c:pt>
                <c:pt idx="5">
                  <c:v>Support</c:v>
                </c:pt>
                <c:pt idx="6">
                  <c:v>Sécurité</c:v>
                </c:pt>
                <c:pt idx="7">
                  <c:v>Reporting</c:v>
                </c:pt>
                <c:pt idx="8">
                  <c:v>Segmentation</c:v>
                </c:pt>
                <c:pt idx="9">
                  <c:v>Volume</c:v>
                </c:pt>
                <c:pt idx="10">
                  <c:v>Évolutivité</c:v>
                </c:pt>
              </c:strCache>
            </c:strRef>
          </c:cat>
          <c:val>
            <c:numRef>
              <c:f>'🎯 Résultat &amp; Décision'!$B$10:$B$20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6-4855-B5B9-3E68107FFA02}"/>
            </c:ext>
          </c:extLst>
        </c:ser>
        <c:ser>
          <c:idx val="1"/>
          <c:order val="1"/>
          <c:tx>
            <c:strRef>
              <c:f>'🎯 Résultat &amp; Décision'!$C$9</c:f>
              <c:strCache>
                <c:ptCount val="1"/>
                <c:pt idx="0">
                  <c:v>Score CRM B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'🎯 Résultat &amp; Décision'!$A$10:$A$20</c:f>
              <c:strCache>
                <c:ptCount val="11"/>
                <c:pt idx="0">
                  <c:v>Fonctionnalités</c:v>
                </c:pt>
                <c:pt idx="1">
                  <c:v>Ergonomie</c:v>
                </c:pt>
                <c:pt idx="2">
                  <c:v>Personnalisation</c:v>
                </c:pt>
                <c:pt idx="3">
                  <c:v>Intégration</c:v>
                </c:pt>
                <c:pt idx="4">
                  <c:v>Coût</c:v>
                </c:pt>
                <c:pt idx="5">
                  <c:v>Support</c:v>
                </c:pt>
                <c:pt idx="6">
                  <c:v>Sécurité</c:v>
                </c:pt>
                <c:pt idx="7">
                  <c:v>Reporting</c:v>
                </c:pt>
                <c:pt idx="8">
                  <c:v>Segmentation</c:v>
                </c:pt>
                <c:pt idx="9">
                  <c:v>Volume</c:v>
                </c:pt>
                <c:pt idx="10">
                  <c:v>Évolutivité</c:v>
                </c:pt>
              </c:strCache>
            </c:strRef>
          </c:cat>
          <c:val>
            <c:numRef>
              <c:f>'🎯 Résultat &amp; Décision'!$C$10:$C$20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6-4855-B5B9-3E68107FFA0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8822555"/>
        <c:axId val="94172862"/>
      </c:barChart>
      <c:catAx>
        <c:axId val="1882255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Critère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4172862"/>
        <c:crosses val="autoZero"/>
        <c:auto val="1"/>
        <c:lblAlgn val="ctr"/>
        <c:lblOffset val="100"/>
        <c:noMultiLvlLbl val="0"/>
      </c:catAx>
      <c:valAx>
        <c:axId val="9417286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8225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5</xdr:row>
      <xdr:rowOff>428625</xdr:rowOff>
    </xdr:from>
    <xdr:to>
      <xdr:col>15</xdr:col>
      <xdr:colOff>495450</xdr:colOff>
      <xdr:row>24</xdr:row>
      <xdr:rowOff>156255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showGridLines="0"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/>
    </sheetView>
  </sheetViews>
  <sheetFormatPr baseColWidth="10" defaultColWidth="8.7109375" defaultRowHeight="15" x14ac:dyDescent="0.25"/>
  <cols>
    <col min="1" max="1" width="7.7109375" bestFit="1" customWidth="1"/>
    <col min="2" max="2" width="34" customWidth="1"/>
    <col min="3" max="3" width="52" customWidth="1"/>
    <col min="4" max="4" width="4" customWidth="1"/>
  </cols>
  <sheetData>
    <row r="1" spans="1:4" ht="15.75" customHeight="1" x14ac:dyDescent="0.25">
      <c r="A1" s="1"/>
      <c r="B1" s="1"/>
      <c r="C1" s="1"/>
      <c r="D1" s="1"/>
    </row>
    <row r="2" spans="1:4" ht="27.75" customHeight="1" x14ac:dyDescent="0.25">
      <c r="A2" s="63" t="s">
        <v>130</v>
      </c>
      <c r="B2" s="63"/>
      <c r="C2" s="63"/>
      <c r="D2" s="63"/>
    </row>
    <row r="3" spans="1:4" ht="19.5" customHeight="1" x14ac:dyDescent="0.25">
      <c r="A3" s="64" t="s">
        <v>131</v>
      </c>
      <c r="B3" s="64"/>
      <c r="C3" s="64"/>
      <c r="D3" s="64"/>
    </row>
    <row r="4" spans="1:4" ht="15.75" customHeight="1" x14ac:dyDescent="0.25">
      <c r="A4" s="1"/>
      <c r="B4" s="1"/>
      <c r="C4" s="1"/>
      <c r="D4" s="1"/>
    </row>
    <row r="5" spans="1:4" ht="7.5" customHeight="1" x14ac:dyDescent="0.25"/>
    <row r="6" spans="1:4" ht="21.75" customHeight="1" x14ac:dyDescent="0.25">
      <c r="A6" s="65" t="s">
        <v>0</v>
      </c>
      <c r="B6" s="65"/>
      <c r="C6" s="65"/>
      <c r="D6" s="65"/>
    </row>
    <row r="7" spans="1:4" ht="18" customHeight="1" x14ac:dyDescent="0.25">
      <c r="A7" s="66" t="s">
        <v>1</v>
      </c>
      <c r="B7" s="66"/>
      <c r="C7" s="66"/>
      <c r="D7" s="66"/>
    </row>
    <row r="8" spans="1:4" ht="18" customHeight="1" x14ac:dyDescent="0.25">
      <c r="A8" s="66" t="s">
        <v>2</v>
      </c>
      <c r="B8" s="66"/>
      <c r="C8" s="66"/>
      <c r="D8" s="66"/>
    </row>
    <row r="9" spans="1:4" ht="18" customHeight="1" x14ac:dyDescent="0.25">
      <c r="A9" s="66" t="s">
        <v>3</v>
      </c>
      <c r="B9" s="66"/>
      <c r="C9" s="66"/>
      <c r="D9" s="66"/>
    </row>
    <row r="10" spans="1:4" ht="7.5" customHeight="1" x14ac:dyDescent="0.25">
      <c r="A10" s="2"/>
      <c r="B10" s="2"/>
      <c r="C10" s="2"/>
      <c r="D10" s="2"/>
    </row>
    <row r="11" spans="1:4" ht="21.75" customHeight="1" x14ac:dyDescent="0.25">
      <c r="A11" s="67" t="s">
        <v>4</v>
      </c>
      <c r="B11" s="67"/>
      <c r="C11" s="67"/>
      <c r="D11" s="67"/>
    </row>
    <row r="12" spans="1:4" ht="21.75" customHeight="1" x14ac:dyDescent="0.25">
      <c r="A12" s="3" t="s">
        <v>5</v>
      </c>
      <c r="B12" s="4" t="s">
        <v>6</v>
      </c>
      <c r="C12" s="68" t="s">
        <v>7</v>
      </c>
      <c r="D12" s="68"/>
    </row>
    <row r="13" spans="1:4" ht="21.75" customHeight="1" x14ac:dyDescent="0.25">
      <c r="A13" s="5" t="s">
        <v>8</v>
      </c>
      <c r="B13" s="6" t="s">
        <v>9</v>
      </c>
      <c r="C13" s="69" t="s">
        <v>10</v>
      </c>
      <c r="D13" s="69"/>
    </row>
    <row r="14" spans="1:4" ht="21.75" customHeight="1" x14ac:dyDescent="0.25">
      <c r="A14" s="7" t="s">
        <v>11</v>
      </c>
      <c r="B14" s="4" t="s">
        <v>12</v>
      </c>
      <c r="C14" s="68" t="s">
        <v>13</v>
      </c>
      <c r="D14" s="68"/>
    </row>
    <row r="15" spans="1:4" ht="9.75" customHeight="1" x14ac:dyDescent="0.25">
      <c r="A15" s="2"/>
      <c r="B15" s="2"/>
      <c r="C15" s="2"/>
      <c r="D15" s="2"/>
    </row>
    <row r="16" spans="1:4" ht="21.75" customHeight="1" x14ac:dyDescent="0.25">
      <c r="A16" s="70" t="s">
        <v>134</v>
      </c>
      <c r="B16" s="70"/>
      <c r="C16" s="70"/>
      <c r="D16" s="70"/>
    </row>
    <row r="17" spans="1:4" ht="19.5" customHeight="1" x14ac:dyDescent="0.25">
      <c r="A17" s="8">
        <v>5</v>
      </c>
      <c r="B17" s="9" t="s">
        <v>14</v>
      </c>
      <c r="C17" s="71" t="s">
        <v>15</v>
      </c>
      <c r="D17" s="71"/>
    </row>
    <row r="18" spans="1:4" ht="19.5" customHeight="1" x14ac:dyDescent="0.25">
      <c r="A18" s="10">
        <v>4</v>
      </c>
      <c r="B18" s="11" t="s">
        <v>16</v>
      </c>
      <c r="C18" s="72" t="s">
        <v>17</v>
      </c>
      <c r="D18" s="72"/>
    </row>
    <row r="19" spans="1:4" ht="19.5" customHeight="1" x14ac:dyDescent="0.25">
      <c r="A19" s="12">
        <v>3</v>
      </c>
      <c r="B19" s="13" t="s">
        <v>18</v>
      </c>
      <c r="C19" s="73" t="s">
        <v>19</v>
      </c>
      <c r="D19" s="73"/>
    </row>
    <row r="20" spans="1:4" ht="19.5" customHeight="1" x14ac:dyDescent="0.25">
      <c r="A20" s="14">
        <v>2</v>
      </c>
      <c r="B20" s="15" t="s">
        <v>20</v>
      </c>
      <c r="C20" s="74" t="s">
        <v>21</v>
      </c>
      <c r="D20" s="74"/>
    </row>
    <row r="21" spans="1:4" ht="19.5" customHeight="1" x14ac:dyDescent="0.25">
      <c r="A21" s="16">
        <v>1</v>
      </c>
      <c r="B21" s="17" t="s">
        <v>22</v>
      </c>
      <c r="C21" s="77" t="s">
        <v>23</v>
      </c>
      <c r="D21" s="77"/>
    </row>
    <row r="22" spans="1:4" ht="9.75" customHeight="1" x14ac:dyDescent="0.25">
      <c r="A22" s="2"/>
      <c r="B22" s="2"/>
      <c r="C22" s="2"/>
      <c r="D22" s="2"/>
    </row>
    <row r="23" spans="1:4" ht="21.75" customHeight="1" x14ac:dyDescent="0.25">
      <c r="A23" s="70" t="s">
        <v>24</v>
      </c>
      <c r="B23" s="70"/>
      <c r="C23" s="70"/>
      <c r="D23" s="70"/>
    </row>
    <row r="24" spans="1:4" ht="21.75" customHeight="1" x14ac:dyDescent="0.25">
      <c r="A24" s="18" t="s">
        <v>25</v>
      </c>
      <c r="B24" s="4" t="s">
        <v>26</v>
      </c>
      <c r="C24" s="68" t="s">
        <v>132</v>
      </c>
      <c r="D24" s="68"/>
    </row>
    <row r="25" spans="1:4" ht="21.75" customHeight="1" x14ac:dyDescent="0.25">
      <c r="A25" s="19" t="s">
        <v>27</v>
      </c>
      <c r="B25" s="6" t="s">
        <v>28</v>
      </c>
      <c r="C25" s="69" t="s">
        <v>133</v>
      </c>
      <c r="D25" s="69"/>
    </row>
    <row r="26" spans="1:4" ht="21.75" customHeight="1" x14ac:dyDescent="0.25">
      <c r="A26" s="20" t="s">
        <v>29</v>
      </c>
      <c r="B26" s="4" t="s">
        <v>30</v>
      </c>
      <c r="C26" s="68" t="s">
        <v>31</v>
      </c>
      <c r="D26" s="68"/>
    </row>
    <row r="27" spans="1:4" ht="9.75" customHeight="1" x14ac:dyDescent="0.25">
      <c r="A27" s="2"/>
      <c r="B27" s="2"/>
      <c r="C27" s="2"/>
      <c r="D27" s="2"/>
    </row>
    <row r="28" spans="1:4" ht="27.75" customHeight="1" x14ac:dyDescent="0.25">
      <c r="A28" s="75" t="s">
        <v>32</v>
      </c>
      <c r="B28" s="75"/>
      <c r="C28" s="75"/>
      <c r="D28" s="75"/>
    </row>
    <row r="29" spans="1:4" ht="27.75" customHeight="1" x14ac:dyDescent="0.25">
      <c r="A29" s="76" t="s">
        <v>33</v>
      </c>
      <c r="B29" s="76"/>
      <c r="C29" s="76"/>
      <c r="D29" s="76"/>
    </row>
    <row r="30" spans="1:4" ht="15.75" customHeight="1" x14ac:dyDescent="0.25"/>
    <row r="31" spans="1:4" ht="15.75" customHeight="1" x14ac:dyDescent="0.25"/>
    <row r="32" spans="1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</sheetData>
  <sheetProtection algorithmName="SHA-512" hashValue="II6fLUO0sqWQmgNMBaP5U6uTWZz8zDwlsGvCldl+dnyv8WsWbnDklpuyrcbvxYq3MCVmFqaiNXhUn0wDrCwooQ==" saltValue="eSZAy325xR/UWdyjV8lxBw==" spinCount="100000" sheet="1" formatCells="0" formatColumns="0" formatRows="0" insertColumns="0" insertRows="0" insertHyperlinks="0" deleteColumns="0" deleteRows="0" sort="0" autoFilter="0" pivotTables="0"/>
  <mergeCells count="22">
    <mergeCell ref="A28:D28"/>
    <mergeCell ref="A29:D29"/>
    <mergeCell ref="C21:D21"/>
    <mergeCell ref="A23:D23"/>
    <mergeCell ref="C24:D24"/>
    <mergeCell ref="C25:D25"/>
    <mergeCell ref="C26:D26"/>
    <mergeCell ref="A16:D16"/>
    <mergeCell ref="C17:D17"/>
    <mergeCell ref="C18:D18"/>
    <mergeCell ref="C19:D19"/>
    <mergeCell ref="C20:D20"/>
    <mergeCell ref="A9:D9"/>
    <mergeCell ref="A11:D11"/>
    <mergeCell ref="C12:D12"/>
    <mergeCell ref="C13:D13"/>
    <mergeCell ref="C14:D14"/>
    <mergeCell ref="A2:D2"/>
    <mergeCell ref="A3:D3"/>
    <mergeCell ref="A6:D6"/>
    <mergeCell ref="A7:D7"/>
    <mergeCell ref="A8:D8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9"/>
  <sheetViews>
    <sheetView showGridLines="0" zoomScaleNormal="10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G4" sqref="G4"/>
    </sheetView>
  </sheetViews>
  <sheetFormatPr baseColWidth="10" defaultColWidth="8.7109375" defaultRowHeight="15" x14ac:dyDescent="0.25"/>
  <cols>
    <col min="1" max="1" width="15.140625" bestFit="1" customWidth="1"/>
    <col min="2" max="2" width="26" customWidth="1"/>
    <col min="3" max="3" width="36" customWidth="1"/>
    <col min="4" max="4" width="15.140625" bestFit="1" customWidth="1"/>
    <col min="5" max="5" width="26" customWidth="1"/>
    <col min="6" max="6" width="36" customWidth="1"/>
  </cols>
  <sheetData>
    <row r="1" spans="1:6" ht="15.75" customHeight="1" x14ac:dyDescent="0.25">
      <c r="A1" s="1"/>
      <c r="B1" s="1"/>
      <c r="C1" s="1"/>
      <c r="D1" s="1"/>
      <c r="E1" s="1"/>
      <c r="F1" s="1"/>
    </row>
    <row r="2" spans="1:6" ht="27.75" customHeight="1" x14ac:dyDescent="0.25">
      <c r="A2" s="78" t="s">
        <v>34</v>
      </c>
      <c r="B2" s="78"/>
      <c r="C2" s="78"/>
      <c r="D2" s="78"/>
      <c r="E2" s="78"/>
      <c r="F2" s="78"/>
    </row>
    <row r="3" spans="1:6" ht="15.75" customHeight="1" x14ac:dyDescent="0.25">
      <c r="A3" s="1"/>
      <c r="B3" s="1"/>
      <c r="C3" s="1"/>
      <c r="D3" s="1"/>
      <c r="E3" s="1"/>
      <c r="F3" s="1"/>
    </row>
    <row r="4" spans="1:6" ht="9.75" customHeight="1" x14ac:dyDescent="0.25"/>
    <row r="5" spans="1:6" ht="21.75" customHeight="1" x14ac:dyDescent="0.25">
      <c r="A5" s="79" t="s">
        <v>35</v>
      </c>
      <c r="B5" s="79"/>
      <c r="C5" s="79"/>
      <c r="D5" s="79"/>
      <c r="E5" s="79"/>
      <c r="F5" s="79"/>
    </row>
    <row r="6" spans="1:6" ht="19.5" customHeight="1" x14ac:dyDescent="0.25">
      <c r="A6" s="21" t="s">
        <v>36</v>
      </c>
      <c r="B6" s="22" t="s">
        <v>37</v>
      </c>
      <c r="C6" s="80" t="s">
        <v>38</v>
      </c>
      <c r="D6" s="80"/>
      <c r="E6" s="80"/>
      <c r="F6" s="80"/>
    </row>
    <row r="7" spans="1:6" ht="19.5" customHeight="1" x14ac:dyDescent="0.25">
      <c r="A7" s="23" t="s">
        <v>39</v>
      </c>
      <c r="B7" s="24" t="s">
        <v>40</v>
      </c>
      <c r="C7" s="81" t="s">
        <v>41</v>
      </c>
      <c r="D7" s="81"/>
      <c r="E7" s="81"/>
      <c r="F7" s="81"/>
    </row>
    <row r="8" spans="1:6" ht="19.5" customHeight="1" x14ac:dyDescent="0.25">
      <c r="A8" s="21" t="s">
        <v>42</v>
      </c>
      <c r="B8" s="22" t="s">
        <v>43</v>
      </c>
      <c r="C8" s="80" t="s">
        <v>44</v>
      </c>
      <c r="D8" s="80"/>
      <c r="E8" s="80"/>
      <c r="F8" s="80"/>
    </row>
    <row r="9" spans="1:6" ht="19.5" customHeight="1" x14ac:dyDescent="0.25">
      <c r="A9" s="23" t="s">
        <v>45</v>
      </c>
      <c r="B9" s="24" t="s">
        <v>46</v>
      </c>
      <c r="C9" s="81" t="s">
        <v>47</v>
      </c>
      <c r="D9" s="81"/>
      <c r="E9" s="81"/>
      <c r="F9" s="81"/>
    </row>
    <row r="10" spans="1:6" ht="19.5" customHeight="1" x14ac:dyDescent="0.25">
      <c r="A10" s="21" t="s">
        <v>48</v>
      </c>
      <c r="B10" s="22" t="s">
        <v>49</v>
      </c>
      <c r="C10" s="80" t="s">
        <v>50</v>
      </c>
      <c r="D10" s="80"/>
      <c r="E10" s="80"/>
      <c r="F10" s="80"/>
    </row>
    <row r="11" spans="1:6" ht="19.5" customHeight="1" x14ac:dyDescent="0.25">
      <c r="A11" s="23" t="s">
        <v>48</v>
      </c>
      <c r="B11" s="24" t="s">
        <v>51</v>
      </c>
      <c r="C11" s="81" t="s">
        <v>52</v>
      </c>
      <c r="D11" s="81"/>
      <c r="E11" s="81"/>
      <c r="F11" s="81"/>
    </row>
    <row r="12" spans="1:6" ht="19.5" customHeight="1" x14ac:dyDescent="0.25">
      <c r="A12" s="21" t="s">
        <v>53</v>
      </c>
      <c r="B12" s="22" t="s">
        <v>54</v>
      </c>
      <c r="C12" s="80" t="s">
        <v>55</v>
      </c>
      <c r="D12" s="80"/>
      <c r="E12" s="80"/>
      <c r="F12" s="80"/>
    </row>
    <row r="13" spans="1:6" ht="19.5" customHeight="1" x14ac:dyDescent="0.25">
      <c r="A13" s="23" t="s">
        <v>53</v>
      </c>
      <c r="B13" s="24" t="s">
        <v>56</v>
      </c>
      <c r="C13" s="81" t="s">
        <v>57</v>
      </c>
      <c r="D13" s="81"/>
      <c r="E13" s="81"/>
      <c r="F13" s="81"/>
    </row>
    <row r="14" spans="1:6" ht="19.5" customHeight="1" x14ac:dyDescent="0.25">
      <c r="A14" s="21" t="s">
        <v>53</v>
      </c>
      <c r="B14" s="22" t="s">
        <v>58</v>
      </c>
      <c r="C14" s="80" t="s">
        <v>59</v>
      </c>
      <c r="D14" s="80"/>
      <c r="E14" s="80"/>
      <c r="F14" s="80"/>
    </row>
    <row r="15" spans="1:6" ht="12" customHeight="1" x14ac:dyDescent="0.25"/>
    <row r="16" spans="1:6" ht="25.5" customHeight="1" x14ac:dyDescent="0.25">
      <c r="A16" s="82" t="s">
        <v>135</v>
      </c>
      <c r="B16" s="82"/>
      <c r="C16" s="82"/>
      <c r="D16" s="83" t="s">
        <v>136</v>
      </c>
      <c r="E16" s="83"/>
      <c r="F16" s="83"/>
    </row>
    <row r="17" spans="1:6" ht="19.5" customHeight="1" x14ac:dyDescent="0.25">
      <c r="A17" s="25" t="s">
        <v>60</v>
      </c>
      <c r="B17" s="84" t="s">
        <v>137</v>
      </c>
      <c r="C17" s="84"/>
      <c r="D17" s="26" t="s">
        <v>60</v>
      </c>
      <c r="E17" s="85" t="s">
        <v>61</v>
      </c>
      <c r="F17" s="85"/>
    </row>
    <row r="18" spans="1:6" ht="19.5" customHeight="1" x14ac:dyDescent="0.25">
      <c r="A18" s="27" t="s">
        <v>62</v>
      </c>
      <c r="B18" s="86" t="s">
        <v>138</v>
      </c>
      <c r="C18" s="86"/>
      <c r="D18" s="28" t="s">
        <v>62</v>
      </c>
      <c r="E18" s="87" t="s">
        <v>139</v>
      </c>
      <c r="F18" s="87"/>
    </row>
    <row r="19" spans="1:6" ht="19.5" customHeight="1" x14ac:dyDescent="0.25">
      <c r="A19" s="25" t="s">
        <v>63</v>
      </c>
      <c r="B19" s="84" t="s">
        <v>140</v>
      </c>
      <c r="C19" s="84"/>
      <c r="D19" s="26" t="s">
        <v>63</v>
      </c>
      <c r="E19" s="85" t="s">
        <v>141</v>
      </c>
      <c r="F19" s="85"/>
    </row>
    <row r="20" spans="1:6" ht="19.5" customHeight="1" x14ac:dyDescent="0.25">
      <c r="A20" s="27" t="s">
        <v>64</v>
      </c>
      <c r="B20" s="86" t="s">
        <v>142</v>
      </c>
      <c r="C20" s="86"/>
      <c r="D20" s="28" t="s">
        <v>64</v>
      </c>
      <c r="E20" s="87" t="s">
        <v>143</v>
      </c>
      <c r="F20" s="87"/>
    </row>
    <row r="21" spans="1:6" ht="19.5" customHeight="1" x14ac:dyDescent="0.25">
      <c r="A21" s="25" t="s">
        <v>65</v>
      </c>
      <c r="B21" s="84" t="s">
        <v>144</v>
      </c>
      <c r="C21" s="84"/>
      <c r="D21" s="26" t="s">
        <v>65</v>
      </c>
      <c r="E21" s="85" t="s">
        <v>145</v>
      </c>
      <c r="F21" s="85"/>
    </row>
    <row r="22" spans="1:6" ht="19.5" customHeight="1" x14ac:dyDescent="0.25">
      <c r="A22" s="27" t="s">
        <v>66</v>
      </c>
      <c r="B22" s="86" t="s">
        <v>146</v>
      </c>
      <c r="C22" s="86"/>
      <c r="D22" s="28" t="s">
        <v>66</v>
      </c>
      <c r="E22" s="87" t="s">
        <v>147</v>
      </c>
      <c r="F22" s="87"/>
    </row>
    <row r="23" spans="1:6" ht="19.5" customHeight="1" x14ac:dyDescent="0.25">
      <c r="A23" s="25" t="s">
        <v>67</v>
      </c>
      <c r="B23" s="84" t="s">
        <v>148</v>
      </c>
      <c r="C23" s="84"/>
      <c r="D23" s="26" t="s">
        <v>67</v>
      </c>
      <c r="E23" s="85" t="s">
        <v>149</v>
      </c>
      <c r="F23" s="85"/>
    </row>
    <row r="24" spans="1:6" ht="19.5" customHeight="1" x14ac:dyDescent="0.25">
      <c r="A24" s="27" t="s">
        <v>68</v>
      </c>
      <c r="B24" s="86" t="s">
        <v>150</v>
      </c>
      <c r="C24" s="86"/>
      <c r="D24" s="28" t="s">
        <v>68</v>
      </c>
      <c r="E24" s="87" t="s">
        <v>151</v>
      </c>
      <c r="F24" s="87"/>
    </row>
    <row r="25" spans="1:6" ht="19.5" customHeight="1" x14ac:dyDescent="0.25">
      <c r="A25" s="25" t="s">
        <v>69</v>
      </c>
      <c r="B25" s="84" t="s">
        <v>152</v>
      </c>
      <c r="C25" s="84"/>
      <c r="D25" s="26" t="s">
        <v>69</v>
      </c>
      <c r="E25" s="85" t="s">
        <v>153</v>
      </c>
      <c r="F25" s="85"/>
    </row>
    <row r="26" spans="1:6" ht="19.5" customHeight="1" x14ac:dyDescent="0.25">
      <c r="A26" s="27" t="s">
        <v>70</v>
      </c>
      <c r="B26" s="86" t="s">
        <v>71</v>
      </c>
      <c r="C26" s="86"/>
      <c r="D26" s="28" t="s">
        <v>70</v>
      </c>
      <c r="E26" s="87" t="s">
        <v>72</v>
      </c>
      <c r="F26" s="87"/>
    </row>
    <row r="27" spans="1:6" ht="19.5" customHeight="1" x14ac:dyDescent="0.25">
      <c r="A27" s="29" t="s">
        <v>73</v>
      </c>
      <c r="B27" s="84" t="s">
        <v>74</v>
      </c>
      <c r="C27" s="84"/>
      <c r="D27" s="30" t="s">
        <v>73</v>
      </c>
      <c r="E27" s="85" t="s">
        <v>75</v>
      </c>
      <c r="F27" s="85"/>
    </row>
    <row r="28" spans="1:6" ht="19.5" customHeight="1" x14ac:dyDescent="0.25">
      <c r="A28" s="31" t="s">
        <v>76</v>
      </c>
      <c r="B28" s="86" t="s">
        <v>77</v>
      </c>
      <c r="C28" s="86"/>
      <c r="D28" s="32" t="s">
        <v>76</v>
      </c>
      <c r="E28" s="87" t="s">
        <v>78</v>
      </c>
      <c r="F28" s="87"/>
    </row>
    <row r="29" spans="1:6" ht="15.75" customHeight="1" x14ac:dyDescent="0.25"/>
    <row r="30" spans="1:6" ht="9.75" customHeight="1" x14ac:dyDescent="0.25"/>
    <row r="31" spans="1:6" ht="25.5" customHeight="1" x14ac:dyDescent="0.25">
      <c r="A31" s="89" t="s">
        <v>79</v>
      </c>
      <c r="B31" s="89"/>
      <c r="C31" s="89"/>
      <c r="D31" s="89"/>
      <c r="E31" s="89"/>
      <c r="F31" s="89"/>
    </row>
    <row r="32" spans="1:6" ht="25.5" customHeight="1" x14ac:dyDescent="0.25">
      <c r="A32" s="88" t="s">
        <v>80</v>
      </c>
      <c r="B32" s="88"/>
      <c r="C32" s="88"/>
      <c r="D32" s="88"/>
      <c r="E32" s="88"/>
      <c r="F32" s="88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</sheetData>
  <sheetProtection formatCells="0" formatColumns="0" formatRows="0" insertColumns="0" insertRows="0" insertHyperlinks="0" deleteColumns="0" deleteRows="0" sort="0" autoFilter="0" pivotTables="0"/>
  <mergeCells count="39">
    <mergeCell ref="A32:F32"/>
    <mergeCell ref="B27:C27"/>
    <mergeCell ref="E27:F27"/>
    <mergeCell ref="B28:C28"/>
    <mergeCell ref="E28:F28"/>
    <mergeCell ref="A31:F31"/>
    <mergeCell ref="B24:C24"/>
    <mergeCell ref="E24:F24"/>
    <mergeCell ref="B25:C25"/>
    <mergeCell ref="E25:F25"/>
    <mergeCell ref="B26:C26"/>
    <mergeCell ref="E26:F26"/>
    <mergeCell ref="B21:C21"/>
    <mergeCell ref="E21:F21"/>
    <mergeCell ref="B22:C22"/>
    <mergeCell ref="E22:F22"/>
    <mergeCell ref="B23:C23"/>
    <mergeCell ref="E23:F23"/>
    <mergeCell ref="B18:C18"/>
    <mergeCell ref="E18:F18"/>
    <mergeCell ref="B19:C19"/>
    <mergeCell ref="E19:F19"/>
    <mergeCell ref="B20:C20"/>
    <mergeCell ref="E20:F20"/>
    <mergeCell ref="C14:F14"/>
    <mergeCell ref="A16:C16"/>
    <mergeCell ref="D16:F16"/>
    <mergeCell ref="B17:C17"/>
    <mergeCell ref="E17:F17"/>
    <mergeCell ref="C9:F9"/>
    <mergeCell ref="C10:F10"/>
    <mergeCell ref="C11:F11"/>
    <mergeCell ref="C12:F12"/>
    <mergeCell ref="C13:F13"/>
    <mergeCell ref="A2:F2"/>
    <mergeCell ref="A5:F5"/>
    <mergeCell ref="C6:F6"/>
    <mergeCell ref="C7:F7"/>
    <mergeCell ref="C8:F8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showGridLines="0" zoomScaleNormal="100" workbookViewId="0">
      <pane xSplit="1" ySplit="6" topLeftCell="B7" activePane="bottomRight" state="frozen"/>
      <selection pane="topRight" activeCell="C1" sqref="C1"/>
      <selection pane="bottomLeft" activeCell="A7" sqref="A7"/>
      <selection pane="bottomRight" activeCell="C13" sqref="C13"/>
    </sheetView>
  </sheetViews>
  <sheetFormatPr baseColWidth="10" defaultColWidth="8.7109375" defaultRowHeight="15" x14ac:dyDescent="0.25"/>
  <cols>
    <col min="1" max="1" width="34" customWidth="1"/>
    <col min="2" max="2" width="12" customWidth="1"/>
    <col min="3" max="6" width="14" customWidth="1"/>
    <col min="7" max="7" width="40" customWidth="1"/>
  </cols>
  <sheetData>
    <row r="1" spans="1:7" ht="15.75" customHeight="1" x14ac:dyDescent="0.25">
      <c r="A1" s="1"/>
      <c r="B1" s="1"/>
      <c r="C1" s="1"/>
      <c r="D1" s="1"/>
      <c r="E1" s="1"/>
      <c r="F1" s="1"/>
      <c r="G1" s="1"/>
    </row>
    <row r="2" spans="1:7" ht="27.75" customHeight="1" x14ac:dyDescent="0.25">
      <c r="A2" s="78" t="s">
        <v>154</v>
      </c>
      <c r="B2" s="78"/>
      <c r="C2" s="78"/>
      <c r="D2" s="78"/>
      <c r="E2" s="78"/>
      <c r="F2" s="78"/>
      <c r="G2" s="78"/>
    </row>
    <row r="3" spans="1:7" ht="15.75" customHeight="1" x14ac:dyDescent="0.25">
      <c r="A3" s="1"/>
      <c r="B3" s="1"/>
      <c r="C3" s="1"/>
      <c r="D3" s="1"/>
      <c r="E3" s="1"/>
      <c r="F3" s="1"/>
      <c r="G3" s="1"/>
    </row>
    <row r="4" spans="1:7" ht="19.5" customHeight="1" x14ac:dyDescent="0.25">
      <c r="A4" s="89" t="s">
        <v>81</v>
      </c>
      <c r="B4" s="89"/>
      <c r="C4" s="89"/>
      <c r="D4" s="89"/>
      <c r="E4" s="89"/>
      <c r="F4" s="89"/>
      <c r="G4" s="89"/>
    </row>
    <row r="5" spans="1:7" ht="7.5" customHeight="1" thickBot="1" x14ac:dyDescent="0.3"/>
    <row r="6" spans="1:7" ht="30" customHeight="1" thickBot="1" x14ac:dyDescent="0.3">
      <c r="A6" s="33" t="s">
        <v>82</v>
      </c>
      <c r="B6" s="33" t="s">
        <v>83</v>
      </c>
      <c r="C6" s="34" t="s">
        <v>84</v>
      </c>
      <c r="D6" s="35" t="s">
        <v>85</v>
      </c>
      <c r="E6" s="36" t="s">
        <v>86</v>
      </c>
      <c r="F6" s="37" t="s">
        <v>87</v>
      </c>
      <c r="G6" s="33" t="s">
        <v>88</v>
      </c>
    </row>
    <row r="7" spans="1:7" ht="21.75" customHeight="1" thickBot="1" x14ac:dyDescent="0.3">
      <c r="A7" s="38" t="s">
        <v>89</v>
      </c>
      <c r="B7" s="18">
        <v>15</v>
      </c>
      <c r="C7" s="39"/>
      <c r="D7" s="40" t="str">
        <f t="shared" ref="D7:D17" si="0">IFERROR(IF(C7="","",C7*B7),"")</f>
        <v/>
      </c>
      <c r="E7" s="41"/>
      <c r="F7" s="42" t="str">
        <f t="shared" ref="F7:F17" si="1">IFERROR(IF(E7="","",E7*B7),"")</f>
        <v/>
      </c>
      <c r="G7" s="43"/>
    </row>
    <row r="8" spans="1:7" ht="21.75" customHeight="1" thickBot="1" x14ac:dyDescent="0.3">
      <c r="A8" s="44" t="s">
        <v>90</v>
      </c>
      <c r="B8" s="45">
        <v>10</v>
      </c>
      <c r="C8" s="39"/>
      <c r="D8" s="40" t="str">
        <f t="shared" si="0"/>
        <v/>
      </c>
      <c r="E8" s="41"/>
      <c r="F8" s="42" t="str">
        <f t="shared" si="1"/>
        <v/>
      </c>
      <c r="G8" s="46"/>
    </row>
    <row r="9" spans="1:7" ht="21.75" customHeight="1" thickBot="1" x14ac:dyDescent="0.3">
      <c r="A9" s="47" t="s">
        <v>91</v>
      </c>
      <c r="B9" s="45">
        <v>10</v>
      </c>
      <c r="C9" s="39"/>
      <c r="D9" s="40" t="str">
        <f t="shared" si="0"/>
        <v/>
      </c>
      <c r="E9" s="41"/>
      <c r="F9" s="42" t="str">
        <f t="shared" si="1"/>
        <v/>
      </c>
      <c r="G9" s="43"/>
    </row>
    <row r="10" spans="1:7" ht="21.75" customHeight="1" thickBot="1" x14ac:dyDescent="0.3">
      <c r="A10" s="44" t="s">
        <v>92</v>
      </c>
      <c r="B10" s="45">
        <v>10</v>
      </c>
      <c r="C10" s="39"/>
      <c r="D10" s="40" t="str">
        <f t="shared" si="0"/>
        <v/>
      </c>
      <c r="E10" s="41"/>
      <c r="F10" s="42" t="str">
        <f t="shared" si="1"/>
        <v/>
      </c>
      <c r="G10" s="46"/>
    </row>
    <row r="11" spans="1:7" ht="21.75" customHeight="1" thickBot="1" x14ac:dyDescent="0.3">
      <c r="A11" s="47" t="s">
        <v>93</v>
      </c>
      <c r="B11" s="45">
        <v>10</v>
      </c>
      <c r="C11" s="39"/>
      <c r="D11" s="40" t="str">
        <f t="shared" si="0"/>
        <v/>
      </c>
      <c r="E11" s="41"/>
      <c r="F11" s="42" t="str">
        <f t="shared" si="1"/>
        <v/>
      </c>
      <c r="G11" s="43"/>
    </row>
    <row r="12" spans="1:7" ht="21.75" customHeight="1" thickBot="1" x14ac:dyDescent="0.3">
      <c r="A12" s="44" t="s">
        <v>94</v>
      </c>
      <c r="B12" s="45">
        <v>10</v>
      </c>
      <c r="C12" s="39"/>
      <c r="D12" s="40" t="str">
        <f t="shared" si="0"/>
        <v/>
      </c>
      <c r="E12" s="41"/>
      <c r="F12" s="42" t="str">
        <f t="shared" si="1"/>
        <v/>
      </c>
      <c r="G12" s="46"/>
    </row>
    <row r="13" spans="1:7" ht="21.75" customHeight="1" thickBot="1" x14ac:dyDescent="0.3">
      <c r="A13" s="47" t="s">
        <v>95</v>
      </c>
      <c r="B13" s="45">
        <v>10</v>
      </c>
      <c r="C13" s="39"/>
      <c r="D13" s="40" t="str">
        <f t="shared" si="0"/>
        <v/>
      </c>
      <c r="E13" s="41"/>
      <c r="F13" s="42" t="str">
        <f t="shared" si="1"/>
        <v/>
      </c>
      <c r="G13" s="43"/>
    </row>
    <row r="14" spans="1:7" ht="21.75" customHeight="1" thickBot="1" x14ac:dyDescent="0.3">
      <c r="A14" s="44" t="s">
        <v>96</v>
      </c>
      <c r="B14" s="45">
        <v>10</v>
      </c>
      <c r="C14" s="39"/>
      <c r="D14" s="40" t="str">
        <f t="shared" si="0"/>
        <v/>
      </c>
      <c r="E14" s="41"/>
      <c r="F14" s="42" t="str">
        <f t="shared" si="1"/>
        <v/>
      </c>
      <c r="G14" s="46"/>
    </row>
    <row r="15" spans="1:7" ht="21.75" customHeight="1" thickBot="1" x14ac:dyDescent="0.3">
      <c r="A15" s="47" t="s">
        <v>97</v>
      </c>
      <c r="B15" s="45">
        <v>10</v>
      </c>
      <c r="C15" s="39"/>
      <c r="D15" s="40" t="str">
        <f t="shared" si="0"/>
        <v/>
      </c>
      <c r="E15" s="41"/>
      <c r="F15" s="42" t="str">
        <f t="shared" si="1"/>
        <v/>
      </c>
      <c r="G15" s="43"/>
    </row>
    <row r="16" spans="1:7" ht="21.75" customHeight="1" thickBot="1" x14ac:dyDescent="0.3">
      <c r="A16" s="44" t="s">
        <v>98</v>
      </c>
      <c r="B16" s="48">
        <v>5</v>
      </c>
      <c r="C16" s="39"/>
      <c r="D16" s="40" t="str">
        <f t="shared" si="0"/>
        <v/>
      </c>
      <c r="E16" s="41"/>
      <c r="F16" s="42" t="str">
        <f t="shared" si="1"/>
        <v/>
      </c>
      <c r="G16" s="46"/>
    </row>
    <row r="17" spans="1:7" ht="21.75" customHeight="1" thickBot="1" x14ac:dyDescent="0.3">
      <c r="A17" s="47" t="s">
        <v>99</v>
      </c>
      <c r="B17" s="45">
        <v>10</v>
      </c>
      <c r="C17" s="39"/>
      <c r="D17" s="40" t="str">
        <f t="shared" si="0"/>
        <v/>
      </c>
      <c r="E17" s="41"/>
      <c r="F17" s="42" t="str">
        <f t="shared" si="1"/>
        <v/>
      </c>
      <c r="G17" s="43"/>
    </row>
    <row r="18" spans="1:7" ht="27.75" customHeight="1" thickBot="1" x14ac:dyDescent="0.3">
      <c r="A18" s="90" t="s">
        <v>100</v>
      </c>
      <c r="B18" s="90"/>
      <c r="C18" s="1"/>
      <c r="D18" s="49">
        <f>SUM(D7:D17)</f>
        <v>0</v>
      </c>
      <c r="E18" s="1"/>
      <c r="F18" s="50">
        <f>SUM(F7:F17)</f>
        <v>0</v>
      </c>
      <c r="G18" s="1"/>
    </row>
    <row r="19" spans="1:7" ht="9.75" customHeight="1" thickBot="1" x14ac:dyDescent="0.3"/>
    <row r="20" spans="1:7" ht="21.75" customHeight="1" thickTop="1" thickBot="1" x14ac:dyDescent="0.3">
      <c r="A20" s="91" t="s">
        <v>156</v>
      </c>
      <c r="B20" s="92"/>
      <c r="C20" s="92"/>
      <c r="D20" s="92"/>
      <c r="E20" s="92"/>
      <c r="F20" s="92"/>
      <c r="G20" s="93"/>
    </row>
    <row r="21" spans="1:7" ht="15.75" customHeight="1" thickTop="1" x14ac:dyDescent="0.25"/>
    <row r="22" spans="1:7" ht="15.75" customHeight="1" x14ac:dyDescent="0.25"/>
    <row r="23" spans="1:7" ht="15.75" customHeight="1" x14ac:dyDescent="0.25"/>
    <row r="24" spans="1:7" ht="15.75" customHeight="1" x14ac:dyDescent="0.25"/>
    <row r="25" spans="1:7" ht="15.75" customHeight="1" x14ac:dyDescent="0.25"/>
    <row r="26" spans="1:7" ht="15.75" customHeight="1" x14ac:dyDescent="0.25"/>
    <row r="27" spans="1:7" ht="15.75" customHeight="1" x14ac:dyDescent="0.25"/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</sheetData>
  <sheetProtection algorithmName="SHA-512" hashValue="V1ePnyWg4yCZMF4YCFh1M9ckxSqvJn2zVIlHkdFjI5BUvsJA+ZMUHwu3ZDvRgcFaLU3pT856tehBSVadIAjWcg==" saltValue="u0AACi1hitdYrd/eNkapKg==" spinCount="100000" sheet="1" formatCells="0" formatColumns="0" formatRows="0" insertColumns="0" insertRows="0" insertHyperlinks="0" deleteColumns="0" deleteRows="0" sort="0" autoFilter="0" pivotTables="0"/>
  <protectedRanges>
    <protectedRange sqref="C7:C17 E7:E17" name="Plage1"/>
  </protectedRanges>
  <mergeCells count="4">
    <mergeCell ref="A2:G2"/>
    <mergeCell ref="A4:G4"/>
    <mergeCell ref="A18:B18"/>
    <mergeCell ref="A20:G20"/>
  </mergeCells>
  <conditionalFormatting sqref="D7:D17">
    <cfRule type="colorScale" priority="2">
      <colorScale>
        <cfvo type="min"/>
        <cfvo type="percentile" val="50"/>
        <cfvo type="max"/>
        <color rgb="FFFDECEA"/>
        <color rgb="FFFEF7E6"/>
        <color rgb="FFE6F4EC"/>
      </colorScale>
    </cfRule>
  </conditionalFormatting>
  <conditionalFormatting sqref="F7:F17">
    <cfRule type="colorScale" priority="3">
      <colorScale>
        <cfvo type="min"/>
        <cfvo type="percentile" val="50"/>
        <cfvo type="max"/>
        <color rgb="FFFDECEA"/>
        <color rgb="FFFEF7E6"/>
        <color rgb="FFE6F4EC"/>
      </colorScale>
    </cfRule>
  </conditionalFormatting>
  <dataValidations count="1">
    <dataValidation type="whole" showErrorMessage="1" errorTitle="Note invalide" error="Saisissez une note entre 1 et 5." sqref="C7:C17 E7:E17" xr:uid="{00000000-0002-0000-0200-000000000000}">
      <formula1>1</formula1>
      <formula2>5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4"/>
  <sheetViews>
    <sheetView showGridLines="0" zoomScaleNormal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/>
    </sheetView>
  </sheetViews>
  <sheetFormatPr baseColWidth="10" defaultColWidth="8.7109375" defaultRowHeight="15" x14ac:dyDescent="0.25"/>
  <cols>
    <col min="1" max="1" width="28" customWidth="1"/>
    <col min="2" max="2" width="31.140625" bestFit="1" customWidth="1"/>
    <col min="3" max="5" width="18" customWidth="1"/>
  </cols>
  <sheetData>
    <row r="1" spans="1:5" ht="15.75" customHeight="1" x14ac:dyDescent="0.25">
      <c r="A1" s="1"/>
      <c r="B1" s="1"/>
      <c r="C1" s="1"/>
      <c r="D1" s="1"/>
      <c r="E1" s="1"/>
    </row>
    <row r="2" spans="1:5" ht="27.75" customHeight="1" x14ac:dyDescent="0.25">
      <c r="A2" s="78" t="s">
        <v>101</v>
      </c>
      <c r="B2" s="78"/>
      <c r="C2" s="78"/>
      <c r="D2" s="78"/>
      <c r="E2" s="78"/>
    </row>
    <row r="3" spans="1:5" ht="15.75" customHeight="1" x14ac:dyDescent="0.25">
      <c r="A3" s="1"/>
      <c r="B3" s="1"/>
      <c r="C3" s="1"/>
      <c r="D3" s="1"/>
      <c r="E3" s="1"/>
    </row>
    <row r="4" spans="1:5" ht="9.75" customHeight="1" x14ac:dyDescent="0.25"/>
    <row r="5" spans="1:5" ht="21.75" customHeight="1" thickBot="1" x14ac:dyDescent="0.3">
      <c r="A5" s="79" t="s">
        <v>102</v>
      </c>
      <c r="B5" s="79"/>
      <c r="C5" s="79"/>
      <c r="D5" s="79"/>
      <c r="E5" s="79"/>
    </row>
    <row r="6" spans="1:5" ht="49.5" customHeight="1" thickBot="1" x14ac:dyDescent="0.3">
      <c r="A6" s="51" t="s">
        <v>103</v>
      </c>
      <c r="B6" s="98">
        <f>'📊 Grille d''analyse'!D18</f>
        <v>0</v>
      </c>
      <c r="C6" s="99">
        <f>'📊 Grille d''analyse'!F18</f>
        <v>0</v>
      </c>
      <c r="D6" s="100"/>
      <c r="E6" s="53" t="s">
        <v>104</v>
      </c>
    </row>
    <row r="7" spans="1:5" ht="7.5" customHeight="1" x14ac:dyDescent="0.25"/>
    <row r="8" spans="1:5" ht="21.75" customHeight="1" x14ac:dyDescent="0.25">
      <c r="A8" s="79" t="s">
        <v>105</v>
      </c>
      <c r="B8" s="79"/>
      <c r="C8" s="79"/>
      <c r="D8" s="79"/>
      <c r="E8" s="79"/>
    </row>
    <row r="9" spans="1:5" ht="18" customHeight="1" x14ac:dyDescent="0.25">
      <c r="A9" s="54" t="s">
        <v>106</v>
      </c>
      <c r="B9" s="54" t="s">
        <v>107</v>
      </c>
      <c r="C9" s="54" t="s">
        <v>108</v>
      </c>
    </row>
    <row r="10" spans="1:5" ht="18" customHeight="1" x14ac:dyDescent="0.25">
      <c r="A10" s="55" t="s">
        <v>109</v>
      </c>
      <c r="B10" s="56" t="str">
        <f>'📊 Grille d''analyse'!D7</f>
        <v/>
      </c>
      <c r="C10" s="57" t="str">
        <f>'📊 Grille d''analyse'!F7</f>
        <v/>
      </c>
      <c r="D10" s="58">
        <f t="shared" ref="D10:D20" si="0">IFERROR(ABS(B10-C10),0)</f>
        <v>0</v>
      </c>
      <c r="E10" s="59"/>
    </row>
    <row r="11" spans="1:5" ht="18" customHeight="1" x14ac:dyDescent="0.25">
      <c r="A11" s="60" t="s">
        <v>110</v>
      </c>
      <c r="B11" s="56" t="str">
        <f>'📊 Grille d''analyse'!D8</f>
        <v/>
      </c>
      <c r="C11" s="57" t="str">
        <f>'📊 Grille d''analyse'!F8</f>
        <v/>
      </c>
      <c r="D11" s="58">
        <f t="shared" si="0"/>
        <v>0</v>
      </c>
      <c r="E11" s="52"/>
    </row>
    <row r="12" spans="1:5" ht="18" customHeight="1" x14ac:dyDescent="0.25">
      <c r="A12" s="55" t="s">
        <v>111</v>
      </c>
      <c r="B12" s="56" t="str">
        <f>'📊 Grille d''analyse'!D9</f>
        <v/>
      </c>
      <c r="C12" s="57" t="str">
        <f>'📊 Grille d''analyse'!F9</f>
        <v/>
      </c>
      <c r="D12" s="58">
        <f t="shared" si="0"/>
        <v>0</v>
      </c>
      <c r="E12" s="59"/>
    </row>
    <row r="13" spans="1:5" ht="18" customHeight="1" x14ac:dyDescent="0.25">
      <c r="A13" s="60" t="s">
        <v>112</v>
      </c>
      <c r="B13" s="56" t="str">
        <f>'📊 Grille d''analyse'!D10</f>
        <v/>
      </c>
      <c r="C13" s="57" t="str">
        <f>'📊 Grille d''analyse'!F10</f>
        <v/>
      </c>
      <c r="D13" s="58">
        <f t="shared" si="0"/>
        <v>0</v>
      </c>
      <c r="E13" s="52"/>
    </row>
    <row r="14" spans="1:5" ht="18" customHeight="1" x14ac:dyDescent="0.25">
      <c r="A14" s="55" t="s">
        <v>113</v>
      </c>
      <c r="B14" s="56" t="str">
        <f>'📊 Grille d''analyse'!D11</f>
        <v/>
      </c>
      <c r="C14" s="57" t="str">
        <f>'📊 Grille d''analyse'!F11</f>
        <v/>
      </c>
      <c r="D14" s="58">
        <f t="shared" si="0"/>
        <v>0</v>
      </c>
      <c r="E14" s="59"/>
    </row>
    <row r="15" spans="1:5" ht="18" customHeight="1" x14ac:dyDescent="0.25">
      <c r="A15" s="60" t="s">
        <v>67</v>
      </c>
      <c r="B15" s="56" t="str">
        <f>'📊 Grille d''analyse'!D12</f>
        <v/>
      </c>
      <c r="C15" s="57" t="str">
        <f>'📊 Grille d''analyse'!F12</f>
        <v/>
      </c>
      <c r="D15" s="58">
        <f t="shared" si="0"/>
        <v>0</v>
      </c>
      <c r="E15" s="52"/>
    </row>
    <row r="16" spans="1:5" ht="18" customHeight="1" x14ac:dyDescent="0.25">
      <c r="A16" s="55" t="s">
        <v>68</v>
      </c>
      <c r="B16" s="56" t="str">
        <f>'📊 Grille d''analyse'!D13</f>
        <v/>
      </c>
      <c r="C16" s="57" t="str">
        <f>'📊 Grille d''analyse'!F13</f>
        <v/>
      </c>
      <c r="D16" s="58">
        <f t="shared" si="0"/>
        <v>0</v>
      </c>
      <c r="E16" s="59"/>
    </row>
    <row r="17" spans="1:5" ht="18" customHeight="1" x14ac:dyDescent="0.25">
      <c r="A17" s="60" t="s">
        <v>65</v>
      </c>
      <c r="B17" s="56" t="str">
        <f>'📊 Grille d''analyse'!D14</f>
        <v/>
      </c>
      <c r="C17" s="57" t="str">
        <f>'📊 Grille d''analyse'!F14</f>
        <v/>
      </c>
      <c r="D17" s="58">
        <f t="shared" si="0"/>
        <v>0</v>
      </c>
      <c r="E17" s="52"/>
    </row>
    <row r="18" spans="1:5" ht="18" customHeight="1" x14ac:dyDescent="0.25">
      <c r="A18" s="55" t="s">
        <v>63</v>
      </c>
      <c r="B18" s="56" t="str">
        <f>'📊 Grille d''analyse'!D15</f>
        <v/>
      </c>
      <c r="C18" s="57" t="str">
        <f>'📊 Grille d''analyse'!F15</f>
        <v/>
      </c>
      <c r="D18" s="58">
        <f t="shared" si="0"/>
        <v>0</v>
      </c>
      <c r="E18" s="59"/>
    </row>
    <row r="19" spans="1:5" ht="18" customHeight="1" x14ac:dyDescent="0.25">
      <c r="A19" s="60" t="s">
        <v>114</v>
      </c>
      <c r="B19" s="56" t="str">
        <f>'📊 Grille d''analyse'!D16</f>
        <v/>
      </c>
      <c r="C19" s="57" t="str">
        <f>'📊 Grille d''analyse'!F16</f>
        <v/>
      </c>
      <c r="D19" s="58">
        <f t="shared" si="0"/>
        <v>0</v>
      </c>
      <c r="E19" s="52"/>
    </row>
    <row r="20" spans="1:5" ht="18" customHeight="1" x14ac:dyDescent="0.25">
      <c r="A20" s="55" t="s">
        <v>115</v>
      </c>
      <c r="B20" s="56" t="str">
        <f>'📊 Grille d''analyse'!D17</f>
        <v/>
      </c>
      <c r="C20" s="57" t="str">
        <f>'📊 Grille d''analyse'!F17</f>
        <v/>
      </c>
      <c r="D20" s="58">
        <f t="shared" si="0"/>
        <v>0</v>
      </c>
      <c r="E20" s="59"/>
    </row>
    <row r="21" spans="1:5" ht="15.75" customHeight="1" x14ac:dyDescent="0.25"/>
    <row r="22" spans="1:5" ht="7.5" customHeight="1" x14ac:dyDescent="0.25"/>
    <row r="23" spans="1:5" ht="21.75" customHeight="1" x14ac:dyDescent="0.25">
      <c r="A23" s="79" t="s">
        <v>116</v>
      </c>
      <c r="B23" s="79"/>
      <c r="C23" s="79"/>
      <c r="D23" s="79"/>
      <c r="E23" s="79"/>
    </row>
    <row r="24" spans="1:5" ht="21.75" customHeight="1" x14ac:dyDescent="0.25">
      <c r="A24" s="4" t="s">
        <v>117</v>
      </c>
      <c r="B24" s="61">
        <f>IFERROR(ABS('📊 Grille d''analyse'!D18-'📊 Grille d''analyse'!F18),0)</f>
        <v>0</v>
      </c>
      <c r="C24" s="94" t="s">
        <v>118</v>
      </c>
      <c r="D24" s="94"/>
      <c r="E24" s="94"/>
    </row>
    <row r="25" spans="1:5" ht="21.75" customHeight="1" x14ac:dyDescent="0.25">
      <c r="A25" s="4" t="s">
        <v>119</v>
      </c>
      <c r="B25" s="62" t="str">
        <f>IFERROR(IF('📊 Grille d''analyse'!D18='📊 Grille d''analyse'!F18,"Scores égaux : arbitrage à justifier",IF('📊 Grille d''analyse'!D18&gt;'📊 Grille d''analyse'!F18,"CRM A","CRM B")),"-")</f>
        <v>Scores égaux : arbitrage à justifier</v>
      </c>
      <c r="C25" s="68" t="s">
        <v>155</v>
      </c>
      <c r="D25" s="68"/>
      <c r="E25" s="68"/>
    </row>
    <row r="26" spans="1:5" ht="21.75" customHeight="1" x14ac:dyDescent="0.25">
      <c r="A26" s="4" t="s">
        <v>120</v>
      </c>
      <c r="B26" s="56" t="str">
        <f>IFERROR(INDEX(A10:A20,MATCH(MAX(D10:D20),D10:D20,0)),"-")</f>
        <v>Fonctionnalités</v>
      </c>
      <c r="C26" s="94" t="s">
        <v>121</v>
      </c>
      <c r="D26" s="94"/>
      <c r="E26" s="94"/>
    </row>
    <row r="27" spans="1:5" ht="9.75" customHeight="1" x14ac:dyDescent="0.25"/>
    <row r="28" spans="1:5" ht="21.75" customHeight="1" x14ac:dyDescent="0.25">
      <c r="A28" s="79" t="s">
        <v>122</v>
      </c>
      <c r="B28" s="79"/>
      <c r="C28" s="79"/>
      <c r="D28" s="79"/>
      <c r="E28" s="79"/>
    </row>
    <row r="29" spans="1:5" ht="21.75" customHeight="1" x14ac:dyDescent="0.25">
      <c r="A29" s="95" t="s">
        <v>123</v>
      </c>
      <c r="B29" s="95"/>
      <c r="C29" s="95"/>
      <c r="D29" s="95"/>
      <c r="E29" s="95"/>
    </row>
    <row r="30" spans="1:5" ht="15.75" customHeight="1" x14ac:dyDescent="0.25">
      <c r="A30" s="96" t="s">
        <v>124</v>
      </c>
      <c r="B30" s="96"/>
      <c r="C30" s="96"/>
      <c r="D30" s="96"/>
      <c r="E30" s="96"/>
    </row>
    <row r="31" spans="1:5" ht="39.75" customHeight="1" x14ac:dyDescent="0.25">
      <c r="A31" s="97"/>
      <c r="B31" s="97"/>
      <c r="C31" s="97"/>
      <c r="D31" s="97"/>
      <c r="E31" s="97"/>
    </row>
    <row r="32" spans="1:5" ht="21.75" customHeight="1" x14ac:dyDescent="0.25">
      <c r="A32" s="95" t="s">
        <v>125</v>
      </c>
      <c r="B32" s="95"/>
      <c r="C32" s="95"/>
      <c r="D32" s="95"/>
      <c r="E32" s="95"/>
    </row>
    <row r="33" spans="1:5" ht="15.75" customHeight="1" x14ac:dyDescent="0.25">
      <c r="A33" s="96" t="s">
        <v>126</v>
      </c>
      <c r="B33" s="96"/>
      <c r="C33" s="96"/>
      <c r="D33" s="96"/>
      <c r="E33" s="96"/>
    </row>
    <row r="34" spans="1:5" ht="39.75" customHeight="1" x14ac:dyDescent="0.25">
      <c r="A34" s="97"/>
      <c r="B34" s="97"/>
      <c r="C34" s="97"/>
      <c r="D34" s="97"/>
      <c r="E34" s="97"/>
    </row>
    <row r="35" spans="1:5" ht="21.75" customHeight="1" x14ac:dyDescent="0.25">
      <c r="A35" s="95" t="s">
        <v>127</v>
      </c>
      <c r="B35" s="95"/>
      <c r="C35" s="95"/>
      <c r="D35" s="95"/>
      <c r="E35" s="95"/>
    </row>
    <row r="36" spans="1:5" ht="15.75" customHeight="1" x14ac:dyDescent="0.25">
      <c r="A36" s="96" t="s">
        <v>128</v>
      </c>
      <c r="B36" s="96"/>
      <c r="C36" s="96"/>
      <c r="D36" s="96"/>
      <c r="E36" s="96"/>
    </row>
    <row r="37" spans="1:5" ht="54.75" customHeight="1" x14ac:dyDescent="0.25">
      <c r="A37" s="97"/>
      <c r="B37" s="97"/>
      <c r="C37" s="97"/>
      <c r="D37" s="97"/>
      <c r="E37" s="97"/>
    </row>
    <row r="38" spans="1:5" ht="9.75" customHeight="1" x14ac:dyDescent="0.25"/>
    <row r="39" spans="1:5" ht="27.75" customHeight="1" x14ac:dyDescent="0.25">
      <c r="A39" s="88" t="s">
        <v>129</v>
      </c>
      <c r="B39" s="88"/>
      <c r="C39" s="88"/>
      <c r="D39" s="88"/>
      <c r="E39" s="88"/>
    </row>
    <row r="40" spans="1:5" ht="15.75" customHeight="1" x14ac:dyDescent="0.25"/>
    <row r="41" spans="1:5" ht="15.75" customHeight="1" x14ac:dyDescent="0.25"/>
    <row r="42" spans="1:5" ht="15.75" customHeight="1" x14ac:dyDescent="0.25"/>
    <row r="43" spans="1:5" ht="15.75" customHeight="1" x14ac:dyDescent="0.25"/>
    <row r="44" spans="1:5" ht="15.75" customHeight="1" x14ac:dyDescent="0.25"/>
    <row r="45" spans="1:5" ht="15.75" customHeight="1" x14ac:dyDescent="0.25"/>
    <row r="46" spans="1:5" ht="15.75" customHeight="1" x14ac:dyDescent="0.25"/>
    <row r="47" spans="1:5" ht="15.75" customHeight="1" x14ac:dyDescent="0.25"/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</sheetData>
  <sheetProtection algorithmName="SHA-512" hashValue="aE5rvjuJTtX6u5yuDK8Sq13hFLiAi+Tm6XV1yAl2qPtgZrI1w/B+lG9REZlXl92OH+mnFHBJLIUCpP7LtVbxXg==" saltValue="XC/zl6NgYgAnrU4Umf+vbg==" spinCount="100000" sheet="1" formatCells="0" formatColumns="0" formatRows="0" insertColumns="0" insertRows="0" insertHyperlinks="0" deleteColumns="0" deleteRows="0" sort="0" autoFilter="0" pivotTables="0"/>
  <protectedRanges>
    <protectedRange sqref="A31:E31 A34:E34 A37:E37" name="Plage1"/>
  </protectedRanges>
  <mergeCells count="19">
    <mergeCell ref="A36:E36"/>
    <mergeCell ref="A37:E37"/>
    <mergeCell ref="A39:E39"/>
    <mergeCell ref="A31:E31"/>
    <mergeCell ref="A32:E32"/>
    <mergeCell ref="A33:E33"/>
    <mergeCell ref="A34:E34"/>
    <mergeCell ref="A35:E35"/>
    <mergeCell ref="C25:E25"/>
    <mergeCell ref="C26:E26"/>
    <mergeCell ref="A28:E28"/>
    <mergeCell ref="A29:E29"/>
    <mergeCell ref="A30:E30"/>
    <mergeCell ref="A2:E2"/>
    <mergeCell ref="A5:E5"/>
    <mergeCell ref="A8:E8"/>
    <mergeCell ref="A23:E23"/>
    <mergeCell ref="C24:E24"/>
    <mergeCell ref="C6:D6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📋 Mode d'emploi</vt:lpstr>
      <vt:lpstr>🏢 Contexte &amp; CRM</vt:lpstr>
      <vt:lpstr>📊 Grille d'analyse</vt:lpstr>
      <vt:lpstr>🎯 Résultat &amp; Décision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B-JC-F DELANNAY</cp:lastModifiedBy>
  <cp:revision>4</cp:revision>
  <dcterms:created xsi:type="dcterms:W3CDTF">2026-03-21T21:16:52Z</dcterms:created>
  <dcterms:modified xsi:type="dcterms:W3CDTF">2026-03-29T07:53:39Z</dcterms:modified>
  <dc:language>en-US</dc:language>
</cp:coreProperties>
</file>